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车辆信息表 " sheetId="2" r:id="rId1"/>
  </sheets>
  <definedNames>
    <definedName name="_xlnm._FilterDatabase" localSheetId="0" hidden="1">'车辆信息表 '!$A$4:$K$172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<sst xmlns="http://schemas.openxmlformats.org/spreadsheetml/2006/main" count="310" uniqueCount="164">
  <si>
    <t>附件：</t>
  </si>
  <si>
    <t>厦门市2016-2022年度新能源汽车推广应用补助资金公示车辆信息表</t>
  </si>
  <si>
    <t>年度</t>
  </si>
  <si>
    <t>序号</t>
  </si>
  <si>
    <t>车辆生产企业</t>
  </si>
  <si>
    <t>车辆型号</t>
  </si>
  <si>
    <t>企业申报新能源汽车（辆）</t>
  </si>
  <si>
    <t>企业申请补助资金（万元）</t>
  </si>
  <si>
    <t>地方审核情况</t>
  </si>
  <si>
    <t>地方实地核查情况</t>
  </si>
  <si>
    <t>地方拟申报新能源汽车（辆）</t>
  </si>
  <si>
    <t>地方拟申请补助资金
（万元）</t>
  </si>
  <si>
    <t>备注（车辆类别）</t>
  </si>
  <si>
    <t>总计</t>
  </si>
  <si>
    <t>2017年</t>
  </si>
  <si>
    <t>合计</t>
  </si>
  <si>
    <t>审核通过</t>
  </si>
  <si>
    <t>审查通过</t>
  </si>
  <si>
    <t>厦门金龙联合汽车工业有限公司</t>
  </si>
  <si>
    <t>小计</t>
  </si>
  <si>
    <t>提交资料符合申报要求，审核通过</t>
  </si>
  <si>
    <t>实地核查通过</t>
  </si>
  <si>
    <t>第二类</t>
  </si>
  <si>
    <t>XMQ6706BYBEVL2</t>
  </si>
  <si>
    <t>2018年</t>
  </si>
  <si>
    <t>XMQ6806BGBEVL</t>
  </si>
  <si>
    <t>XMQ6806BYBEVL2</t>
  </si>
  <si>
    <t>厦门金龙旅行车有限公司</t>
  </si>
  <si>
    <t>XML5036XXYEVL01</t>
  </si>
  <si>
    <t>XML5036XXYEVL02</t>
  </si>
  <si>
    <t>XML5036XXYEVL03</t>
  </si>
  <si>
    <t>2020年</t>
  </si>
  <si>
    <t>XMQ5030XXYBEVL03</t>
  </si>
  <si>
    <t>其中1台现场核查通过</t>
  </si>
  <si>
    <t>XMQ6112AGBEVL3</t>
  </si>
  <si>
    <t>2021年</t>
  </si>
  <si>
    <t>第一类</t>
  </si>
  <si>
    <t>XMQ5030XXYBEVL04</t>
  </si>
  <si>
    <t>XMQ5030XXYBEVL05</t>
  </si>
  <si>
    <t>XMQ6106AGBEVL29</t>
  </si>
  <si>
    <t>XMQ6106AGBEVL30</t>
  </si>
  <si>
    <t>XMQ6106AGBEVL31</t>
  </si>
  <si>
    <t>XMQ6106AGBEVL32</t>
  </si>
  <si>
    <t>XMQ6106AGBEVL34</t>
  </si>
  <si>
    <t>XMQ6112AYBEVL1</t>
  </si>
  <si>
    <t>XMQ6112AYBEVL3</t>
  </si>
  <si>
    <t>其中7台现场核查通过</t>
  </si>
  <si>
    <t>XMQ6125AGBEVL1</t>
  </si>
  <si>
    <t>XMQ6601BGBEVL</t>
  </si>
  <si>
    <t>XMQ6706EYBEVL</t>
  </si>
  <si>
    <t>XMQ6810AGBEVL5</t>
  </si>
  <si>
    <t>XMQ6821CGBEVL6</t>
  </si>
  <si>
    <t>XMQ6821CYBEVL5</t>
  </si>
  <si>
    <t>XMQ6821CYBEVL6</t>
  </si>
  <si>
    <t>XMQ6850AGBEVL22</t>
  </si>
  <si>
    <t>XMQ6900FGBEVL</t>
  </si>
  <si>
    <t>XMQ6905AYBEVL1</t>
  </si>
  <si>
    <t>XML5030XXYEV70</t>
  </si>
  <si>
    <t>XML5030XXYEVA7</t>
  </si>
  <si>
    <t>XML5032XYZEV10</t>
  </si>
  <si>
    <t>XML5036XLCEVL0C</t>
  </si>
  <si>
    <t>XML5036XXYEVL05</t>
  </si>
  <si>
    <t>XML5036XXYEVL06</t>
  </si>
  <si>
    <t>其中9台现场核查通过</t>
  </si>
  <si>
    <t>XML5036XXYEVL061</t>
  </si>
  <si>
    <t>XML5036XXYEVL07</t>
  </si>
  <si>
    <t>XML5036XYZEVL06</t>
  </si>
  <si>
    <t>XML5038XXYEV10</t>
  </si>
  <si>
    <t>XML5038XXYEV30</t>
  </si>
  <si>
    <t>XML6102JEVY01</t>
  </si>
  <si>
    <t>XML6105JEVP0C2</t>
  </si>
  <si>
    <t>XML6112JEVJ02</t>
  </si>
  <si>
    <t>XML6112JEVJ0C2</t>
  </si>
  <si>
    <t>XML6112JEVY0</t>
  </si>
  <si>
    <t>XML6112JEVY01</t>
  </si>
  <si>
    <t>其中4台现场核查通过</t>
  </si>
  <si>
    <t>XML6606JEVY0C2</t>
  </si>
  <si>
    <t>XML6606JEVY0C3</t>
  </si>
  <si>
    <t>XML6700JEVY0</t>
  </si>
  <si>
    <t>XML6700JEVY0C</t>
  </si>
  <si>
    <t>XML6805JEVJ0C8</t>
  </si>
  <si>
    <t>XML6809JEVJ0</t>
  </si>
  <si>
    <t>XML6827JEVJ0</t>
  </si>
  <si>
    <t>XML6827JEVJ0C</t>
  </si>
  <si>
    <t>XML6855JEVS0C1</t>
  </si>
  <si>
    <t>2022年</t>
  </si>
  <si>
    <t>XMQ4180BEVL</t>
  </si>
  <si>
    <t>XMQ4180BEVL03</t>
  </si>
  <si>
    <t>XMQ4250BEVL</t>
  </si>
  <si>
    <t>XMQ5030XXYBEVL06</t>
  </si>
  <si>
    <t>XMQ5030XXYBEVLD</t>
  </si>
  <si>
    <t>其中3台现场核查通过</t>
  </si>
  <si>
    <t>XMQ5039XXYBEVL01</t>
  </si>
  <si>
    <t>其中6台现场核查通过</t>
  </si>
  <si>
    <t>XMQ6106AGBEVL37</t>
  </si>
  <si>
    <t>XMQ6106AGBEVL38</t>
  </si>
  <si>
    <t>其中30台现场核查通过</t>
  </si>
  <si>
    <t>XMQ6106AGBEVL39</t>
  </si>
  <si>
    <t>XMQ6106AGCHEVN61</t>
  </si>
  <si>
    <t>XMQ6106BCBEVL</t>
  </si>
  <si>
    <t>XMQ6108SGBEVL</t>
  </si>
  <si>
    <t>其中5台现场核查通过</t>
  </si>
  <si>
    <t>XMQ6112AYBEVL2</t>
  </si>
  <si>
    <t>其中12台现场核查通过</t>
  </si>
  <si>
    <t>XMQ6115FGBEVL1</t>
  </si>
  <si>
    <t>XMQ6115FGBEVL2</t>
  </si>
  <si>
    <t>XMQ6122AYBEVL</t>
  </si>
  <si>
    <t>其中10台现场核查通过</t>
  </si>
  <si>
    <t>XMQ6125AGBEVL2</t>
  </si>
  <si>
    <t>XMQ6127BGBEVL1</t>
  </si>
  <si>
    <t>XMQ6180AGBEVL</t>
  </si>
  <si>
    <t>其中16台现场核查通过</t>
  </si>
  <si>
    <t>XMQ6180AGBEVL1</t>
  </si>
  <si>
    <t>XMQ6650AGBEVL4</t>
  </si>
  <si>
    <t>XMQ6716AYBEVL01</t>
  </si>
  <si>
    <t>XMQ6810AGBEVL3</t>
  </si>
  <si>
    <t>XMQ6810AGBEVL6</t>
  </si>
  <si>
    <t>XMQ6810WGBEVL</t>
  </si>
  <si>
    <t>XMQ6821CGBEVL5</t>
  </si>
  <si>
    <t>XMQ6850AGBEVL20</t>
  </si>
  <si>
    <t>XMQ6850AGBEVL26</t>
  </si>
  <si>
    <t>XMQ6850AGBEVL27</t>
  </si>
  <si>
    <t>XMQ6850AGBEVL28</t>
  </si>
  <si>
    <t>XMQ6850AGBEVL29</t>
  </si>
  <si>
    <t>XMQ6850AGBEVM</t>
  </si>
  <si>
    <t>XMQ6850FGBEVL</t>
  </si>
  <si>
    <t>XMQ6850FGBEVL01</t>
  </si>
  <si>
    <t>XMQ6850WGBEVL</t>
  </si>
  <si>
    <t>XML5030XXYEV20</t>
  </si>
  <si>
    <t>XML5035XXYEV10</t>
  </si>
  <si>
    <t>XML5036XXYEV20H</t>
  </si>
  <si>
    <t>XML5036XXYEVJ01</t>
  </si>
  <si>
    <t>XML5036XXYEVL09</t>
  </si>
  <si>
    <t>XML5039XXYEVJ0</t>
  </si>
  <si>
    <t>XML5043XXYEVJ0</t>
  </si>
  <si>
    <t>XML6105JEVJ0CA</t>
  </si>
  <si>
    <t>XML6105JEVJ0CB</t>
  </si>
  <si>
    <t>XML6105JEVJ0CD</t>
  </si>
  <si>
    <t>XML6105JEVJ0CL</t>
  </si>
  <si>
    <t>XML6105JEVY0CA</t>
  </si>
  <si>
    <t>XML6112JEVJ0</t>
  </si>
  <si>
    <t>XML6112JEVJ01</t>
  </si>
  <si>
    <t>XML6112JEVJ0C3</t>
  </si>
  <si>
    <t>其中11台现场核查通过</t>
  </si>
  <si>
    <t>XML6122JEVJ60</t>
  </si>
  <si>
    <t>XML6606JEVJ0C2</t>
  </si>
  <si>
    <t>XML6655JEVY0C2</t>
  </si>
  <si>
    <t>XML6705JEVJ0C</t>
  </si>
  <si>
    <t>其中2台现场核查通过</t>
  </si>
  <si>
    <t>XML6805JEVJ0C6</t>
  </si>
  <si>
    <t>XML6805JEVJ0C7</t>
  </si>
  <si>
    <t>XML6805JEVS0C</t>
  </si>
  <si>
    <t>XML6809JEVJ01</t>
  </si>
  <si>
    <t>XML6809JEVJ0C2</t>
  </si>
  <si>
    <t>XML6827JEVJ0C1</t>
  </si>
  <si>
    <t>其中48台现场核查通过</t>
  </si>
  <si>
    <t>XML6855JEVY0C7</t>
  </si>
  <si>
    <t>XML6885JEVP0C1</t>
  </si>
  <si>
    <t>XML6885JEVP0C2</t>
  </si>
  <si>
    <t>XML6907JEVJ0</t>
  </si>
  <si>
    <t>厦门市2016-2021年度新能源汽车推广应用补助资金备案车辆信息表</t>
  </si>
  <si>
    <t>2019年</t>
  </si>
  <si>
    <t>XMQ5030XXYBEVL01</t>
  </si>
  <si>
    <t>XML6700JEVJ0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</si>
</sst>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#,##0.0000_ "/>
  </numFmts>
  <fonts count="34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黑体"/>
      <charset val="134"/>
    </font>
    <font>
      <b/>
      <sz val="13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b/>
      <sz val="13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177" fontId="10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2" xfId="50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1" fillId="0" borderId="2" xfId="50" applyFont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0" fillId="0" borderId="4" xfId="50" applyFont="1" applyBorder="1" applyAlignment="1">
      <alignment horizontal="center" vertical="center" wrapText="1"/>
    </xf>
    <xf numFmtId="0" fontId="10" fillId="0" borderId="5" xfId="5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6"/>
  <sheetViews>
    <sheetView tabSelected="1" zoomScale="87" zoomScaleNormal="87" topLeftCell="A74" workbookViewId="0">
      <selection activeCell="H18" sqref="H18"/>
    </sheetView>
  </sheetViews>
  <sheetFormatPr defaultColWidth="11" defaultRowHeight="14.25"/>
  <cols>
    <col min="1" max="2" width="10.875" customWidth="1"/>
    <col min="3" max="3" width="30" customWidth="1"/>
    <col min="4" max="4" width="20.625" style="5" customWidth="1"/>
    <col min="5" max="5" width="16.625" customWidth="1"/>
    <col min="6" max="6" width="20.625" customWidth="1"/>
    <col min="7" max="7" width="20.25" customWidth="1"/>
    <col min="8" max="8" width="20.625" customWidth="1"/>
    <col min="9" max="10" width="16.625" customWidth="1"/>
    <col min="11" max="11" width="18" style="6" customWidth="1"/>
  </cols>
  <sheetData>
    <row r="1" s="1" customFormat="1" ht="18.75" spans="1:11">
      <c r="A1" s="7" t="s">
        <v>0</v>
      </c>
      <c r="B1" s="8"/>
      <c r="C1" s="8"/>
      <c r="D1" s="9"/>
      <c r="E1" s="8"/>
      <c r="F1" s="8"/>
      <c r="G1" s="8"/>
      <c r="H1" s="8"/>
      <c r="I1" s="8"/>
      <c r="J1" s="8"/>
      <c r="K1" s="26"/>
    </row>
    <row r="2" ht="30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2" customFormat="1" ht="60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27" t="s">
        <v>12</v>
      </c>
    </row>
    <row r="4" s="3" customFormat="1" ht="24.95" customHeight="1" spans="1:11">
      <c r="A4" s="12" t="s">
        <v>13</v>
      </c>
      <c r="B4" s="12"/>
      <c r="C4" s="12"/>
      <c r="D4" s="12"/>
      <c r="E4" s="13">
        <f>SUM(E5,E8,E16,E20,E70)</f>
        <v>9717</v>
      </c>
      <c r="F4" s="14">
        <f>SUM(F5,F8,F16,F20,F70)</f>
        <v>25328.8011</v>
      </c>
      <c r="G4" s="13"/>
      <c r="H4" s="13"/>
      <c r="I4" s="13">
        <f>SUM(I5,I8,I16,I20,I70)</f>
        <v>9717</v>
      </c>
      <c r="J4" s="14">
        <f>SUM(J5,J8,J16,J20,J70)</f>
        <v>25328.8011</v>
      </c>
      <c r="K4" s="12"/>
    </row>
    <row r="5" s="4" customFormat="1" ht="24.95" customHeight="1" spans="1:11">
      <c r="A5" s="15" t="s">
        <v>14</v>
      </c>
      <c r="B5" s="16" t="s">
        <v>15</v>
      </c>
      <c r="C5" s="16"/>
      <c r="D5" s="16"/>
      <c r="E5" s="17">
        <f t="shared" ref="E5:J5" si="0">SUM(E6)</f>
        <v>1</v>
      </c>
      <c r="F5" s="17">
        <f t="shared" si="0"/>
        <v>9</v>
      </c>
      <c r="G5" s="17" t="s">
        <v>16</v>
      </c>
      <c r="H5" s="17" t="s">
        <v>17</v>
      </c>
      <c r="I5" s="17">
        <f t="shared" si="0"/>
        <v>1</v>
      </c>
      <c r="J5" s="17">
        <f t="shared" si="0"/>
        <v>9</v>
      </c>
      <c r="K5" s="16"/>
    </row>
    <row r="6" ht="24.95" customHeight="1" spans="1:11">
      <c r="A6" s="15"/>
      <c r="B6" s="15">
        <v>1</v>
      </c>
      <c r="C6" s="18" t="s">
        <v>18</v>
      </c>
      <c r="D6" s="15" t="s">
        <v>19</v>
      </c>
      <c r="E6" s="18">
        <f t="shared" ref="E6:J6" si="1">SUM(E7)</f>
        <v>1</v>
      </c>
      <c r="F6" s="19">
        <f t="shared" si="1"/>
        <v>9</v>
      </c>
      <c r="G6" s="20" t="s">
        <v>20</v>
      </c>
      <c r="H6" s="15" t="s">
        <v>21</v>
      </c>
      <c r="I6" s="18">
        <f t="shared" si="1"/>
        <v>1</v>
      </c>
      <c r="J6" s="19">
        <f t="shared" si="1"/>
        <v>9</v>
      </c>
      <c r="K6" s="15" t="s">
        <v>22</v>
      </c>
    </row>
    <row r="7" ht="24.95" customHeight="1" spans="1:11">
      <c r="A7" s="15"/>
      <c r="B7" s="15"/>
      <c r="C7" s="21"/>
      <c r="D7" s="15" t="s">
        <v>23</v>
      </c>
      <c r="E7" s="18">
        <v>1</v>
      </c>
      <c r="F7" s="22">
        <v>9</v>
      </c>
      <c r="G7" s="23"/>
      <c r="H7" s="15"/>
      <c r="I7" s="18">
        <v>1</v>
      </c>
      <c r="J7" s="22">
        <v>9</v>
      </c>
      <c r="K7" s="15"/>
    </row>
    <row r="8" s="4" customFormat="1" ht="24.95" customHeight="1" spans="1:11">
      <c r="A8" s="15" t="s">
        <v>24</v>
      </c>
      <c r="B8" s="16" t="s">
        <v>15</v>
      </c>
      <c r="C8" s="16"/>
      <c r="D8" s="16"/>
      <c r="E8" s="17">
        <f t="shared" ref="E8:J8" si="2">SUM(E9,E12)</f>
        <v>10</v>
      </c>
      <c r="F8" s="24">
        <f t="shared" si="2"/>
        <v>57.3098</v>
      </c>
      <c r="G8" s="17" t="s">
        <v>16</v>
      </c>
      <c r="H8" s="17" t="s">
        <v>17</v>
      </c>
      <c r="I8" s="17">
        <f t="shared" si="2"/>
        <v>10</v>
      </c>
      <c r="J8" s="24">
        <f t="shared" si="2"/>
        <v>57.3098</v>
      </c>
      <c r="K8" s="16"/>
    </row>
    <row r="9" ht="24.95" customHeight="1" spans="1:11">
      <c r="A9" s="15"/>
      <c r="B9" s="15">
        <v>1</v>
      </c>
      <c r="C9" s="18" t="s">
        <v>18</v>
      </c>
      <c r="D9" s="15" t="s">
        <v>19</v>
      </c>
      <c r="E9" s="18">
        <f t="shared" ref="E9:J9" si="3">SUM(E10:E11)</f>
        <v>2</v>
      </c>
      <c r="F9" s="18">
        <f t="shared" si="3"/>
        <v>24.3504</v>
      </c>
      <c r="G9" s="20" t="s">
        <v>20</v>
      </c>
      <c r="H9" s="15" t="s">
        <v>21</v>
      </c>
      <c r="I9" s="18">
        <f t="shared" si="3"/>
        <v>2</v>
      </c>
      <c r="J9" s="18">
        <f t="shared" si="3"/>
        <v>24.3504</v>
      </c>
      <c r="K9" s="15" t="s">
        <v>22</v>
      </c>
    </row>
    <row r="10" ht="24.95" customHeight="1" spans="1:11">
      <c r="A10" s="15"/>
      <c r="B10" s="15"/>
      <c r="C10" s="18"/>
      <c r="D10" s="15" t="s">
        <v>25</v>
      </c>
      <c r="E10" s="18">
        <v>1</v>
      </c>
      <c r="F10" s="19">
        <v>11.1504</v>
      </c>
      <c r="G10" s="25"/>
      <c r="H10" s="15"/>
      <c r="I10" s="18">
        <v>1</v>
      </c>
      <c r="J10" s="19">
        <v>11.1504</v>
      </c>
      <c r="K10" s="15"/>
    </row>
    <row r="11" ht="24.95" customHeight="1" spans="1:11">
      <c r="A11" s="15"/>
      <c r="B11" s="15"/>
      <c r="C11" s="21"/>
      <c r="D11" s="15" t="s">
        <v>26</v>
      </c>
      <c r="E11" s="18">
        <v>1</v>
      </c>
      <c r="F11" s="22">
        <v>13.2</v>
      </c>
      <c r="G11" s="23"/>
      <c r="H11" s="15"/>
      <c r="I11" s="18">
        <v>1</v>
      </c>
      <c r="J11" s="22">
        <v>13.2</v>
      </c>
      <c r="K11" s="15"/>
    </row>
    <row r="12" ht="24.95" customHeight="1" spans="1:11">
      <c r="A12" s="15"/>
      <c r="B12" s="15">
        <v>2</v>
      </c>
      <c r="C12" s="18" t="s">
        <v>27</v>
      </c>
      <c r="D12" s="15" t="s">
        <v>19</v>
      </c>
      <c r="E12" s="18">
        <f>SUM(E13:E15)</f>
        <v>8</v>
      </c>
      <c r="F12" s="18">
        <f>SUM(F13:F15)</f>
        <v>32.9594</v>
      </c>
      <c r="G12" s="20" t="s">
        <v>20</v>
      </c>
      <c r="H12" s="15" t="s">
        <v>21</v>
      </c>
      <c r="I12" s="18">
        <f>SUM(I13:I15)</f>
        <v>8</v>
      </c>
      <c r="J12" s="18">
        <f>SUM(J13:J15)</f>
        <v>32.9594</v>
      </c>
      <c r="K12" s="15" t="s">
        <v>22</v>
      </c>
    </row>
    <row r="13" ht="24.95" customHeight="1" spans="1:11">
      <c r="A13" s="15"/>
      <c r="B13" s="15"/>
      <c r="C13" s="18"/>
      <c r="D13" s="15" t="s">
        <v>28</v>
      </c>
      <c r="E13" s="18">
        <v>1</v>
      </c>
      <c r="F13" s="18">
        <v>4.0042</v>
      </c>
      <c r="G13" s="25"/>
      <c r="H13" s="15"/>
      <c r="I13" s="18">
        <v>1</v>
      </c>
      <c r="J13" s="18">
        <v>4.0042</v>
      </c>
      <c r="K13" s="15"/>
    </row>
    <row r="14" ht="24.95" customHeight="1" spans="1:11">
      <c r="A14" s="15"/>
      <c r="B14" s="15"/>
      <c r="C14" s="18"/>
      <c r="D14" s="15" t="s">
        <v>29</v>
      </c>
      <c r="E14" s="18">
        <v>1</v>
      </c>
      <c r="F14" s="18">
        <v>4.0042</v>
      </c>
      <c r="G14" s="25"/>
      <c r="H14" s="15"/>
      <c r="I14" s="18">
        <v>1</v>
      </c>
      <c r="J14" s="18">
        <v>4.0042</v>
      </c>
      <c r="K14" s="15"/>
    </row>
    <row r="15" ht="24.95" customHeight="1" spans="1:11">
      <c r="A15" s="15"/>
      <c r="B15" s="15"/>
      <c r="C15" s="18"/>
      <c r="D15" s="15" t="s">
        <v>30</v>
      </c>
      <c r="E15" s="18">
        <v>6</v>
      </c>
      <c r="F15" s="18">
        <v>24.951</v>
      </c>
      <c r="G15" s="23"/>
      <c r="H15" s="15"/>
      <c r="I15" s="18">
        <v>6</v>
      </c>
      <c r="J15" s="18">
        <v>24.951</v>
      </c>
      <c r="K15" s="15"/>
    </row>
    <row r="16" s="4" customFormat="1" ht="24.95" customHeight="1" spans="1:11">
      <c r="A16" s="15" t="s">
        <v>31</v>
      </c>
      <c r="B16" s="16" t="s">
        <v>15</v>
      </c>
      <c r="C16" s="16"/>
      <c r="D16" s="16"/>
      <c r="E16" s="17">
        <f>SUM(E17)</f>
        <v>25</v>
      </c>
      <c r="F16" s="17">
        <f>SUM(F17)</f>
        <v>50.2323</v>
      </c>
      <c r="G16" s="17" t="s">
        <v>16</v>
      </c>
      <c r="H16" s="17" t="s">
        <v>17</v>
      </c>
      <c r="I16" s="17">
        <f>SUM(I17)</f>
        <v>25</v>
      </c>
      <c r="J16" s="17">
        <f>SUM(J17)</f>
        <v>50.2323</v>
      </c>
      <c r="K16" s="16"/>
    </row>
    <row r="17" ht="24.95" customHeight="1" spans="1:11">
      <c r="A17" s="15"/>
      <c r="B17" s="15">
        <v>1</v>
      </c>
      <c r="C17" s="18" t="s">
        <v>18</v>
      </c>
      <c r="D17" s="15" t="s">
        <v>19</v>
      </c>
      <c r="E17" s="18">
        <f t="shared" ref="E17:J17" si="4">SUM(E18:E19)</f>
        <v>25</v>
      </c>
      <c r="F17" s="18">
        <f t="shared" si="4"/>
        <v>50.2323</v>
      </c>
      <c r="G17" s="20" t="s">
        <v>20</v>
      </c>
      <c r="H17" s="15" t="s">
        <v>21</v>
      </c>
      <c r="I17" s="18">
        <f t="shared" si="4"/>
        <v>25</v>
      </c>
      <c r="J17" s="18">
        <f t="shared" si="4"/>
        <v>50.2323</v>
      </c>
      <c r="K17" s="15" t="s">
        <v>22</v>
      </c>
    </row>
    <row r="18" ht="24.95" customHeight="1" spans="1:11">
      <c r="A18" s="15"/>
      <c r="B18" s="15"/>
      <c r="C18" s="18"/>
      <c r="D18" s="15" t="s">
        <v>32</v>
      </c>
      <c r="E18" s="18">
        <v>23</v>
      </c>
      <c r="F18" s="19">
        <v>32.2323</v>
      </c>
      <c r="G18" s="25"/>
      <c r="H18" s="15" t="s">
        <v>33</v>
      </c>
      <c r="I18" s="18">
        <v>23</v>
      </c>
      <c r="J18" s="19">
        <v>32.2323</v>
      </c>
      <c r="K18" s="15"/>
    </row>
    <row r="19" ht="24.95" customHeight="1" spans="1:11">
      <c r="A19" s="15"/>
      <c r="B19" s="15"/>
      <c r="C19" s="21"/>
      <c r="D19" s="15" t="s">
        <v>34</v>
      </c>
      <c r="E19" s="18">
        <v>2</v>
      </c>
      <c r="F19" s="22">
        <v>18</v>
      </c>
      <c r="G19" s="23"/>
      <c r="H19" s="15"/>
      <c r="I19" s="18">
        <v>2</v>
      </c>
      <c r="J19" s="22">
        <v>18</v>
      </c>
      <c r="K19" s="15"/>
    </row>
    <row r="20" s="4" customFormat="1" ht="24.95" customHeight="1" spans="1:11">
      <c r="A20" s="15" t="s">
        <v>35</v>
      </c>
      <c r="B20" s="16" t="s">
        <v>15</v>
      </c>
      <c r="C20" s="16"/>
      <c r="D20" s="16"/>
      <c r="E20" s="17">
        <f t="shared" ref="E20:J20" si="5">SUM(E21,E43)</f>
        <v>1216</v>
      </c>
      <c r="F20" s="24">
        <f t="shared" si="5"/>
        <v>3022.3396</v>
      </c>
      <c r="G20" s="17" t="s">
        <v>16</v>
      </c>
      <c r="H20" s="17" t="s">
        <v>17</v>
      </c>
      <c r="I20" s="17">
        <f t="shared" si="5"/>
        <v>1216</v>
      </c>
      <c r="J20" s="24">
        <f t="shared" si="5"/>
        <v>3022.3396</v>
      </c>
      <c r="K20" s="16"/>
    </row>
    <row r="21" ht="24.95" customHeight="1" spans="1:11">
      <c r="A21" s="15"/>
      <c r="B21" s="15">
        <v>1</v>
      </c>
      <c r="C21" s="18" t="s">
        <v>18</v>
      </c>
      <c r="D21" s="15" t="s">
        <v>19</v>
      </c>
      <c r="E21" s="18">
        <f t="shared" ref="E21:J21" si="6">SUM(E22:E42)</f>
        <v>285</v>
      </c>
      <c r="F21" s="18">
        <f t="shared" si="6"/>
        <v>1218.3635</v>
      </c>
      <c r="G21" s="20" t="s">
        <v>20</v>
      </c>
      <c r="H21" s="15" t="s">
        <v>21</v>
      </c>
      <c r="I21" s="18">
        <f t="shared" si="6"/>
        <v>285</v>
      </c>
      <c r="J21" s="18">
        <f t="shared" si="6"/>
        <v>1218.3635</v>
      </c>
      <c r="K21" s="15" t="s">
        <v>36</v>
      </c>
    </row>
    <row r="22" ht="24.95" customHeight="1" spans="1:11">
      <c r="A22" s="15"/>
      <c r="B22" s="15"/>
      <c r="C22" s="18"/>
      <c r="D22" s="15" t="s">
        <v>32</v>
      </c>
      <c r="E22" s="18">
        <v>23</v>
      </c>
      <c r="F22" s="19">
        <v>28.2182</v>
      </c>
      <c r="G22" s="25"/>
      <c r="H22" s="15"/>
      <c r="I22" s="18">
        <v>23</v>
      </c>
      <c r="J22" s="19">
        <v>28.2182</v>
      </c>
      <c r="K22" s="15"/>
    </row>
    <row r="23" ht="24.95" customHeight="1" spans="1:11">
      <c r="A23" s="15"/>
      <c r="B23" s="15"/>
      <c r="C23" s="18"/>
      <c r="D23" s="15" t="s">
        <v>37</v>
      </c>
      <c r="E23" s="18">
        <v>122</v>
      </c>
      <c r="F23" s="19">
        <v>172.4681</v>
      </c>
      <c r="G23" s="25"/>
      <c r="H23" s="15"/>
      <c r="I23" s="18">
        <v>122</v>
      </c>
      <c r="J23" s="19">
        <v>172.4681</v>
      </c>
      <c r="K23" s="15"/>
    </row>
    <row r="24" ht="24.95" customHeight="1" spans="1:11">
      <c r="A24" s="15"/>
      <c r="B24" s="15"/>
      <c r="C24" s="18"/>
      <c r="D24" s="15" t="s">
        <v>38</v>
      </c>
      <c r="E24" s="18">
        <v>2</v>
      </c>
      <c r="F24" s="19">
        <v>2.6372</v>
      </c>
      <c r="G24" s="25"/>
      <c r="H24" s="15"/>
      <c r="I24" s="18">
        <v>2</v>
      </c>
      <c r="J24" s="19">
        <v>2.6372</v>
      </c>
      <c r="K24" s="15"/>
    </row>
    <row r="25" ht="24.95" customHeight="1" spans="1:11">
      <c r="A25" s="15"/>
      <c r="B25" s="15"/>
      <c r="C25" s="18"/>
      <c r="D25" s="15" t="s">
        <v>39</v>
      </c>
      <c r="E25" s="18">
        <v>5</v>
      </c>
      <c r="F25" s="19">
        <v>40.5</v>
      </c>
      <c r="G25" s="25"/>
      <c r="H25" s="15"/>
      <c r="I25" s="18">
        <v>5</v>
      </c>
      <c r="J25" s="19">
        <v>40.5</v>
      </c>
      <c r="K25" s="15"/>
    </row>
    <row r="26" ht="24.95" customHeight="1" spans="1:11">
      <c r="A26" s="15"/>
      <c r="B26" s="15"/>
      <c r="C26" s="18"/>
      <c r="D26" s="15" t="s">
        <v>40</v>
      </c>
      <c r="E26" s="18">
        <v>4</v>
      </c>
      <c r="F26" s="19">
        <v>32.4</v>
      </c>
      <c r="G26" s="25"/>
      <c r="H26" s="15"/>
      <c r="I26" s="18">
        <v>4</v>
      </c>
      <c r="J26" s="19">
        <v>32.4</v>
      </c>
      <c r="K26" s="15"/>
    </row>
    <row r="27" ht="24.95" customHeight="1" spans="1:11">
      <c r="A27" s="15"/>
      <c r="B27" s="15"/>
      <c r="C27" s="18"/>
      <c r="D27" s="15" t="s">
        <v>41</v>
      </c>
      <c r="E27" s="18">
        <v>2</v>
      </c>
      <c r="F27" s="19">
        <v>16.2</v>
      </c>
      <c r="G27" s="25"/>
      <c r="H27" s="15"/>
      <c r="I27" s="18">
        <v>2</v>
      </c>
      <c r="J27" s="19">
        <v>16.2</v>
      </c>
      <c r="K27" s="15"/>
    </row>
    <row r="28" ht="24.95" customHeight="1" spans="1:11">
      <c r="A28" s="15"/>
      <c r="B28" s="15"/>
      <c r="C28" s="18"/>
      <c r="D28" s="15" t="s">
        <v>42</v>
      </c>
      <c r="E28" s="18">
        <v>1</v>
      </c>
      <c r="F28" s="19">
        <v>8.1</v>
      </c>
      <c r="G28" s="25"/>
      <c r="H28" s="15"/>
      <c r="I28" s="18">
        <v>1</v>
      </c>
      <c r="J28" s="19">
        <v>8.1</v>
      </c>
      <c r="K28" s="15"/>
    </row>
    <row r="29" ht="24.95" customHeight="1" spans="1:11">
      <c r="A29" s="15"/>
      <c r="B29" s="15"/>
      <c r="C29" s="18"/>
      <c r="D29" s="15" t="s">
        <v>43</v>
      </c>
      <c r="E29" s="18">
        <v>2</v>
      </c>
      <c r="F29" s="19">
        <v>16.2</v>
      </c>
      <c r="G29" s="25"/>
      <c r="H29" s="15"/>
      <c r="I29" s="18">
        <v>2</v>
      </c>
      <c r="J29" s="19">
        <v>16.2</v>
      </c>
      <c r="K29" s="15"/>
    </row>
    <row r="30" ht="24.95" customHeight="1" spans="1:11">
      <c r="A30" s="15"/>
      <c r="B30" s="15"/>
      <c r="C30" s="18"/>
      <c r="D30" s="15" t="s">
        <v>34</v>
      </c>
      <c r="E30" s="18">
        <v>46</v>
      </c>
      <c r="F30" s="19">
        <v>372.6</v>
      </c>
      <c r="G30" s="25"/>
      <c r="H30" s="15"/>
      <c r="I30" s="18">
        <v>46</v>
      </c>
      <c r="J30" s="19">
        <v>372.6</v>
      </c>
      <c r="K30" s="15"/>
    </row>
    <row r="31" ht="24.95" customHeight="1" spans="1:11">
      <c r="A31" s="15"/>
      <c r="B31" s="15"/>
      <c r="C31" s="18"/>
      <c r="D31" s="15" t="s">
        <v>44</v>
      </c>
      <c r="E31" s="18">
        <v>6</v>
      </c>
      <c r="F31" s="19">
        <v>46.8</v>
      </c>
      <c r="G31" s="25"/>
      <c r="H31" s="15"/>
      <c r="I31" s="18">
        <v>6</v>
      </c>
      <c r="J31" s="19">
        <v>46.8</v>
      </c>
      <c r="K31" s="15"/>
    </row>
    <row r="32" ht="24.95" customHeight="1" spans="1:11">
      <c r="A32" s="15"/>
      <c r="B32" s="15"/>
      <c r="C32" s="18"/>
      <c r="D32" s="15" t="s">
        <v>45</v>
      </c>
      <c r="E32" s="18">
        <v>45</v>
      </c>
      <c r="F32" s="19">
        <v>364.5</v>
      </c>
      <c r="G32" s="25"/>
      <c r="H32" s="15" t="s">
        <v>46</v>
      </c>
      <c r="I32" s="18">
        <v>45</v>
      </c>
      <c r="J32" s="19">
        <v>364.5</v>
      </c>
      <c r="K32" s="15"/>
    </row>
    <row r="33" ht="24.95" customHeight="1" spans="1:11">
      <c r="A33" s="15"/>
      <c r="B33" s="15"/>
      <c r="C33" s="18"/>
      <c r="D33" s="15" t="s">
        <v>47</v>
      </c>
      <c r="E33" s="18">
        <v>1</v>
      </c>
      <c r="F33" s="19">
        <v>7.29</v>
      </c>
      <c r="G33" s="25"/>
      <c r="H33" s="15"/>
      <c r="I33" s="18">
        <v>1</v>
      </c>
      <c r="J33" s="19">
        <v>7.29</v>
      </c>
      <c r="K33" s="15"/>
    </row>
    <row r="34" ht="24.95" customHeight="1" spans="1:11">
      <c r="A34" s="15"/>
      <c r="B34" s="15"/>
      <c r="C34" s="18"/>
      <c r="D34" s="15" t="s">
        <v>48</v>
      </c>
      <c r="E34" s="18">
        <v>1</v>
      </c>
      <c r="F34" s="19">
        <v>1.8</v>
      </c>
      <c r="G34" s="25"/>
      <c r="H34" s="15"/>
      <c r="I34" s="18">
        <v>1</v>
      </c>
      <c r="J34" s="19">
        <v>1.8</v>
      </c>
      <c r="K34" s="15"/>
    </row>
    <row r="35" ht="24.95" customHeight="1" spans="1:11">
      <c r="A35" s="15"/>
      <c r="B35" s="15"/>
      <c r="C35" s="18"/>
      <c r="D35" s="15" t="s">
        <v>49</v>
      </c>
      <c r="E35" s="18">
        <v>5</v>
      </c>
      <c r="F35" s="19">
        <v>10.75</v>
      </c>
      <c r="G35" s="25"/>
      <c r="H35" s="15"/>
      <c r="I35" s="18">
        <v>5</v>
      </c>
      <c r="J35" s="19">
        <v>10.75</v>
      </c>
      <c r="K35" s="15"/>
    </row>
    <row r="36" ht="24.95" customHeight="1" spans="1:11">
      <c r="A36" s="15"/>
      <c r="B36" s="15"/>
      <c r="C36" s="18"/>
      <c r="D36" s="15" t="s">
        <v>50</v>
      </c>
      <c r="E36" s="18">
        <v>4</v>
      </c>
      <c r="F36" s="19">
        <v>19.8</v>
      </c>
      <c r="G36" s="25"/>
      <c r="H36" s="15"/>
      <c r="I36" s="18">
        <v>4</v>
      </c>
      <c r="J36" s="19">
        <v>19.8</v>
      </c>
      <c r="K36" s="15"/>
    </row>
    <row r="37" ht="24.95" customHeight="1" spans="1:11">
      <c r="A37" s="15"/>
      <c r="B37" s="15"/>
      <c r="C37" s="18"/>
      <c r="D37" s="15" t="s">
        <v>51</v>
      </c>
      <c r="E37" s="18">
        <v>5</v>
      </c>
      <c r="F37" s="19">
        <v>24.75</v>
      </c>
      <c r="G37" s="25"/>
      <c r="H37" s="15"/>
      <c r="I37" s="18">
        <v>5</v>
      </c>
      <c r="J37" s="19">
        <v>24.75</v>
      </c>
      <c r="K37" s="15"/>
    </row>
    <row r="38" ht="24.95" customHeight="1" spans="1:11">
      <c r="A38" s="15"/>
      <c r="B38" s="15"/>
      <c r="C38" s="18"/>
      <c r="D38" s="15" t="s">
        <v>52</v>
      </c>
      <c r="E38" s="18">
        <v>4</v>
      </c>
      <c r="F38" s="19">
        <v>19.25</v>
      </c>
      <c r="G38" s="25"/>
      <c r="H38" s="15"/>
      <c r="I38" s="18">
        <v>4</v>
      </c>
      <c r="J38" s="19">
        <v>19.25</v>
      </c>
      <c r="K38" s="15"/>
    </row>
    <row r="39" ht="24.95" customHeight="1" spans="1:11">
      <c r="A39" s="15"/>
      <c r="B39" s="15"/>
      <c r="C39" s="18"/>
      <c r="D39" s="15" t="s">
        <v>53</v>
      </c>
      <c r="E39" s="18">
        <v>2</v>
      </c>
      <c r="F39" s="19">
        <v>9.9</v>
      </c>
      <c r="G39" s="25"/>
      <c r="H39" s="15"/>
      <c r="I39" s="18">
        <v>2</v>
      </c>
      <c r="J39" s="19">
        <v>9.9</v>
      </c>
      <c r="K39" s="15"/>
    </row>
    <row r="40" ht="24.95" customHeight="1" spans="1:11">
      <c r="A40" s="15"/>
      <c r="B40" s="15"/>
      <c r="C40" s="18"/>
      <c r="D40" s="15" t="s">
        <v>54</v>
      </c>
      <c r="E40" s="18">
        <v>3</v>
      </c>
      <c r="F40" s="19">
        <v>14.85</v>
      </c>
      <c r="G40" s="25"/>
      <c r="H40" s="15"/>
      <c r="I40" s="18">
        <v>3</v>
      </c>
      <c r="J40" s="19">
        <v>14.85</v>
      </c>
      <c r="K40" s="15"/>
    </row>
    <row r="41" ht="24.95" customHeight="1" spans="1:11">
      <c r="A41" s="15"/>
      <c r="B41" s="15"/>
      <c r="C41" s="18"/>
      <c r="D41" s="15" t="s">
        <v>55</v>
      </c>
      <c r="E41" s="18">
        <v>1</v>
      </c>
      <c r="F41" s="19">
        <v>4.95</v>
      </c>
      <c r="G41" s="25"/>
      <c r="H41" s="15"/>
      <c r="I41" s="18">
        <v>1</v>
      </c>
      <c r="J41" s="19">
        <v>4.95</v>
      </c>
      <c r="K41" s="15"/>
    </row>
    <row r="42" ht="24.95" customHeight="1" spans="1:11">
      <c r="A42" s="15"/>
      <c r="B42" s="15"/>
      <c r="C42" s="21"/>
      <c r="D42" s="15" t="s">
        <v>56</v>
      </c>
      <c r="E42" s="18">
        <v>1</v>
      </c>
      <c r="F42" s="22">
        <v>4.4</v>
      </c>
      <c r="G42" s="23"/>
      <c r="H42" s="15"/>
      <c r="I42" s="18">
        <v>1</v>
      </c>
      <c r="J42" s="22">
        <v>4.4</v>
      </c>
      <c r="K42" s="15"/>
    </row>
    <row r="43" ht="24.95" customHeight="1" spans="1:11">
      <c r="A43" s="15"/>
      <c r="B43" s="15">
        <v>2</v>
      </c>
      <c r="C43" s="18" t="s">
        <v>27</v>
      </c>
      <c r="D43" s="15" t="s">
        <v>19</v>
      </c>
      <c r="E43" s="18">
        <f>SUM(E44:E69)</f>
        <v>931</v>
      </c>
      <c r="F43" s="18">
        <f>SUM(F44:F69)</f>
        <v>1803.9761</v>
      </c>
      <c r="G43" s="20" t="s">
        <v>20</v>
      </c>
      <c r="H43" s="15" t="s">
        <v>21</v>
      </c>
      <c r="I43" s="18">
        <f>SUM(I44:I69)</f>
        <v>931</v>
      </c>
      <c r="J43" s="18">
        <f>SUM(J44:J69)</f>
        <v>1803.9761</v>
      </c>
      <c r="K43" s="15" t="s">
        <v>36</v>
      </c>
    </row>
    <row r="44" ht="24.95" customHeight="1" spans="1:11">
      <c r="A44" s="15"/>
      <c r="B44" s="15"/>
      <c r="C44" s="18"/>
      <c r="D44" s="15" t="s">
        <v>57</v>
      </c>
      <c r="E44" s="18">
        <v>54</v>
      </c>
      <c r="F44" s="18">
        <v>57.7503</v>
      </c>
      <c r="G44" s="25"/>
      <c r="H44" s="15"/>
      <c r="I44" s="18">
        <v>54</v>
      </c>
      <c r="J44" s="18">
        <v>57.7503</v>
      </c>
      <c r="K44" s="15"/>
    </row>
    <row r="45" ht="24.95" customHeight="1" spans="1:11">
      <c r="A45" s="15"/>
      <c r="B45" s="15"/>
      <c r="C45" s="18"/>
      <c r="D45" s="15" t="s">
        <v>58</v>
      </c>
      <c r="E45" s="18">
        <v>114</v>
      </c>
      <c r="F45" s="18">
        <v>126.3123</v>
      </c>
      <c r="G45" s="25"/>
      <c r="H45" s="15" t="s">
        <v>33</v>
      </c>
      <c r="I45" s="18">
        <v>114</v>
      </c>
      <c r="J45" s="18">
        <v>126.3123</v>
      </c>
      <c r="K45" s="15"/>
    </row>
    <row r="46" ht="24.95" customHeight="1" spans="1:11">
      <c r="A46" s="15"/>
      <c r="B46" s="15"/>
      <c r="C46" s="18"/>
      <c r="D46" s="15" t="s">
        <v>59</v>
      </c>
      <c r="E46" s="18">
        <v>13</v>
      </c>
      <c r="F46" s="18">
        <v>16.822</v>
      </c>
      <c r="G46" s="25"/>
      <c r="H46" s="15"/>
      <c r="I46" s="18">
        <v>13</v>
      </c>
      <c r="J46" s="18">
        <v>16.822</v>
      </c>
      <c r="K46" s="15"/>
    </row>
    <row r="47" ht="24.95" customHeight="1" spans="1:11">
      <c r="A47" s="15"/>
      <c r="B47" s="15"/>
      <c r="C47" s="18"/>
      <c r="D47" s="15" t="s">
        <v>60</v>
      </c>
      <c r="E47" s="18">
        <v>1</v>
      </c>
      <c r="F47" s="18">
        <v>1.2657</v>
      </c>
      <c r="G47" s="25"/>
      <c r="H47" s="15"/>
      <c r="I47" s="18">
        <v>1</v>
      </c>
      <c r="J47" s="18">
        <v>1.2657</v>
      </c>
      <c r="K47" s="15"/>
    </row>
    <row r="48" ht="24.95" customHeight="1" spans="1:11">
      <c r="A48" s="15"/>
      <c r="B48" s="15"/>
      <c r="C48" s="18"/>
      <c r="D48" s="15" t="s">
        <v>61</v>
      </c>
      <c r="E48" s="18">
        <v>21</v>
      </c>
      <c r="F48" s="18">
        <v>30.1393</v>
      </c>
      <c r="G48" s="25"/>
      <c r="H48" s="15"/>
      <c r="I48" s="18">
        <v>21</v>
      </c>
      <c r="J48" s="18">
        <v>30.1393</v>
      </c>
      <c r="K48" s="15"/>
    </row>
    <row r="49" ht="24.95" customHeight="1" spans="1:11">
      <c r="A49" s="15"/>
      <c r="B49" s="15"/>
      <c r="C49" s="18"/>
      <c r="D49" s="15" t="s">
        <v>62</v>
      </c>
      <c r="E49" s="18">
        <v>387</v>
      </c>
      <c r="F49" s="18">
        <v>573.381899999999</v>
      </c>
      <c r="G49" s="25"/>
      <c r="H49" s="15" t="s">
        <v>63</v>
      </c>
      <c r="I49" s="18">
        <v>387</v>
      </c>
      <c r="J49" s="18">
        <v>573.381899999999</v>
      </c>
      <c r="K49" s="15"/>
    </row>
    <row r="50" ht="24.95" customHeight="1" spans="1:11">
      <c r="A50" s="15"/>
      <c r="B50" s="15"/>
      <c r="C50" s="18"/>
      <c r="D50" s="15" t="s">
        <v>64</v>
      </c>
      <c r="E50" s="18">
        <v>79</v>
      </c>
      <c r="F50" s="18">
        <v>117.0813</v>
      </c>
      <c r="G50" s="25"/>
      <c r="H50" s="15"/>
      <c r="I50" s="18">
        <v>79</v>
      </c>
      <c r="J50" s="18">
        <v>117.0813</v>
      </c>
      <c r="K50" s="15"/>
    </row>
    <row r="51" ht="24.95" customHeight="1" spans="1:11">
      <c r="A51" s="15"/>
      <c r="B51" s="15"/>
      <c r="C51" s="18"/>
      <c r="D51" s="15" t="s">
        <v>65</v>
      </c>
      <c r="E51" s="18">
        <v>25</v>
      </c>
      <c r="F51" s="18">
        <v>27.1611</v>
      </c>
      <c r="G51" s="25"/>
      <c r="H51" s="15"/>
      <c r="I51" s="18">
        <v>25</v>
      </c>
      <c r="J51" s="18">
        <v>27.1611</v>
      </c>
      <c r="K51" s="15"/>
    </row>
    <row r="52" ht="24.95" customHeight="1" spans="1:11">
      <c r="A52" s="15"/>
      <c r="B52" s="15"/>
      <c r="C52" s="18"/>
      <c r="D52" s="15" t="s">
        <v>66</v>
      </c>
      <c r="E52" s="18">
        <v>35</v>
      </c>
      <c r="F52" s="18">
        <v>55.377</v>
      </c>
      <c r="G52" s="25"/>
      <c r="H52" s="15"/>
      <c r="I52" s="18">
        <v>35</v>
      </c>
      <c r="J52" s="18">
        <v>55.377</v>
      </c>
      <c r="K52" s="15"/>
    </row>
    <row r="53" ht="24.95" customHeight="1" spans="1:11">
      <c r="A53" s="15"/>
      <c r="B53" s="15"/>
      <c r="C53" s="18"/>
      <c r="D53" s="15" t="s">
        <v>67</v>
      </c>
      <c r="E53" s="18">
        <v>2</v>
      </c>
      <c r="F53" s="18">
        <v>2.0704</v>
      </c>
      <c r="G53" s="25"/>
      <c r="H53" s="15"/>
      <c r="I53" s="18">
        <v>2</v>
      </c>
      <c r="J53" s="18">
        <v>2.0704</v>
      </c>
      <c r="K53" s="15"/>
    </row>
    <row r="54" ht="24.95" customHeight="1" spans="1:11">
      <c r="A54" s="15"/>
      <c r="B54" s="15"/>
      <c r="C54" s="18"/>
      <c r="D54" s="15" t="s">
        <v>68</v>
      </c>
      <c r="E54" s="18">
        <v>4</v>
      </c>
      <c r="F54" s="18">
        <v>3.8948</v>
      </c>
      <c r="G54" s="25"/>
      <c r="H54" s="15"/>
      <c r="I54" s="18">
        <v>4</v>
      </c>
      <c r="J54" s="18">
        <v>3.8948</v>
      </c>
      <c r="K54" s="15"/>
    </row>
    <row r="55" ht="24.95" customHeight="1" spans="1:11">
      <c r="A55" s="15"/>
      <c r="B55" s="15"/>
      <c r="C55" s="18"/>
      <c r="D55" s="15" t="s">
        <v>69</v>
      </c>
      <c r="E55" s="18">
        <v>1</v>
      </c>
      <c r="F55" s="18">
        <v>7.2</v>
      </c>
      <c r="G55" s="25"/>
      <c r="H55" s="15"/>
      <c r="I55" s="18">
        <v>1</v>
      </c>
      <c r="J55" s="18">
        <v>7.2</v>
      </c>
      <c r="K55" s="15"/>
    </row>
    <row r="56" ht="24.95" customHeight="1" spans="1:11">
      <c r="A56" s="15"/>
      <c r="B56" s="15"/>
      <c r="C56" s="18"/>
      <c r="D56" s="15" t="s">
        <v>70</v>
      </c>
      <c r="E56" s="18">
        <v>4</v>
      </c>
      <c r="F56" s="18">
        <v>32.4</v>
      </c>
      <c r="G56" s="25"/>
      <c r="H56" s="15"/>
      <c r="I56" s="18">
        <v>4</v>
      </c>
      <c r="J56" s="18">
        <v>32.4</v>
      </c>
      <c r="K56" s="15"/>
    </row>
    <row r="57" ht="24.95" customHeight="1" spans="1:11">
      <c r="A57" s="15"/>
      <c r="B57" s="15"/>
      <c r="C57" s="18"/>
      <c r="D57" s="15" t="s">
        <v>71</v>
      </c>
      <c r="E57" s="18">
        <v>22</v>
      </c>
      <c r="F57" s="18">
        <v>178.2</v>
      </c>
      <c r="G57" s="25"/>
      <c r="H57" s="15"/>
      <c r="I57" s="18">
        <v>22</v>
      </c>
      <c r="J57" s="18">
        <v>178.2</v>
      </c>
      <c r="K57" s="15"/>
    </row>
    <row r="58" ht="24.95" customHeight="1" spans="1:11">
      <c r="A58" s="15"/>
      <c r="B58" s="15"/>
      <c r="C58" s="18"/>
      <c r="D58" s="15" t="s">
        <v>72</v>
      </c>
      <c r="E58" s="18">
        <v>6</v>
      </c>
      <c r="F58" s="18">
        <v>48.6</v>
      </c>
      <c r="G58" s="25"/>
      <c r="H58" s="15"/>
      <c r="I58" s="18">
        <v>6</v>
      </c>
      <c r="J58" s="18">
        <v>48.6</v>
      </c>
      <c r="K58" s="15"/>
    </row>
    <row r="59" ht="24.95" customHeight="1" spans="1:11">
      <c r="A59" s="15"/>
      <c r="B59" s="15"/>
      <c r="C59" s="18"/>
      <c r="D59" s="15" t="s">
        <v>73</v>
      </c>
      <c r="E59" s="18">
        <v>3</v>
      </c>
      <c r="F59" s="18">
        <v>19.44</v>
      </c>
      <c r="G59" s="25"/>
      <c r="H59" s="15"/>
      <c r="I59" s="18">
        <v>3</v>
      </c>
      <c r="J59" s="18">
        <v>19.44</v>
      </c>
      <c r="K59" s="15"/>
    </row>
    <row r="60" ht="24.95" customHeight="1" spans="1:11">
      <c r="A60" s="15"/>
      <c r="B60" s="15"/>
      <c r="C60" s="18"/>
      <c r="D60" s="15" t="s">
        <v>74</v>
      </c>
      <c r="E60" s="18">
        <v>17</v>
      </c>
      <c r="F60" s="18">
        <v>137.7</v>
      </c>
      <c r="G60" s="25"/>
      <c r="H60" s="15" t="s">
        <v>75</v>
      </c>
      <c r="I60" s="18">
        <v>17</v>
      </c>
      <c r="J60" s="18">
        <v>137.7</v>
      </c>
      <c r="K60" s="15"/>
    </row>
    <row r="61" ht="24.95" customHeight="1" spans="1:11">
      <c r="A61" s="15"/>
      <c r="B61" s="15"/>
      <c r="C61" s="18"/>
      <c r="D61" s="15" t="s">
        <v>76</v>
      </c>
      <c r="E61" s="18">
        <v>71</v>
      </c>
      <c r="F61" s="18">
        <v>143.775</v>
      </c>
      <c r="G61" s="25"/>
      <c r="H61" s="15"/>
      <c r="I61" s="18">
        <v>71</v>
      </c>
      <c r="J61" s="18">
        <v>143.775</v>
      </c>
      <c r="K61" s="15"/>
    </row>
    <row r="62" ht="24.95" customHeight="1" spans="1:11">
      <c r="A62" s="15"/>
      <c r="B62" s="15"/>
      <c r="C62" s="18"/>
      <c r="D62" s="15" t="s">
        <v>77</v>
      </c>
      <c r="E62" s="18">
        <v>1</v>
      </c>
      <c r="F62" s="18">
        <v>2.025</v>
      </c>
      <c r="G62" s="25"/>
      <c r="H62" s="15"/>
      <c r="I62" s="18">
        <v>1</v>
      </c>
      <c r="J62" s="18">
        <v>2.025</v>
      </c>
      <c r="K62" s="15"/>
    </row>
    <row r="63" ht="24.95" customHeight="1" spans="1:11">
      <c r="A63" s="15"/>
      <c r="B63" s="15"/>
      <c r="C63" s="18"/>
      <c r="D63" s="15" t="s">
        <v>78</v>
      </c>
      <c r="E63" s="18">
        <v>37</v>
      </c>
      <c r="F63" s="18">
        <v>73.125</v>
      </c>
      <c r="G63" s="25"/>
      <c r="H63" s="15"/>
      <c r="I63" s="18">
        <v>37</v>
      </c>
      <c r="J63" s="18">
        <v>73.125</v>
      </c>
      <c r="K63" s="15"/>
    </row>
    <row r="64" ht="24.95" customHeight="1" spans="1:11">
      <c r="A64" s="15"/>
      <c r="B64" s="15"/>
      <c r="C64" s="18"/>
      <c r="D64" s="15" t="s">
        <v>79</v>
      </c>
      <c r="E64" s="18">
        <v>1</v>
      </c>
      <c r="F64" s="18">
        <v>2.25</v>
      </c>
      <c r="G64" s="25"/>
      <c r="H64" s="15"/>
      <c r="I64" s="18">
        <v>1</v>
      </c>
      <c r="J64" s="18">
        <v>2.25</v>
      </c>
      <c r="K64" s="15"/>
    </row>
    <row r="65" ht="24.95" customHeight="1" spans="1:11">
      <c r="A65" s="15"/>
      <c r="B65" s="15"/>
      <c r="C65" s="18"/>
      <c r="D65" s="15" t="s">
        <v>80</v>
      </c>
      <c r="E65" s="18">
        <v>3</v>
      </c>
      <c r="F65" s="18">
        <v>14.85</v>
      </c>
      <c r="G65" s="25"/>
      <c r="H65" s="15"/>
      <c r="I65" s="18">
        <v>3</v>
      </c>
      <c r="J65" s="18">
        <v>14.85</v>
      </c>
      <c r="K65" s="15"/>
    </row>
    <row r="66" ht="24.95" customHeight="1" spans="1:11">
      <c r="A66" s="15"/>
      <c r="B66" s="15"/>
      <c r="C66" s="18"/>
      <c r="D66" s="15" t="s">
        <v>81</v>
      </c>
      <c r="E66" s="18">
        <v>22</v>
      </c>
      <c r="F66" s="18">
        <v>93.555</v>
      </c>
      <c r="G66" s="25"/>
      <c r="H66" s="15"/>
      <c r="I66" s="18">
        <v>22</v>
      </c>
      <c r="J66" s="18">
        <v>93.555</v>
      </c>
      <c r="K66" s="15"/>
    </row>
    <row r="67" ht="24.95" customHeight="1" spans="1:11">
      <c r="A67" s="15"/>
      <c r="B67" s="15"/>
      <c r="C67" s="18"/>
      <c r="D67" s="15" t="s">
        <v>82</v>
      </c>
      <c r="E67" s="18">
        <v>3</v>
      </c>
      <c r="F67" s="18">
        <v>14.85</v>
      </c>
      <c r="G67" s="25"/>
      <c r="H67" s="15"/>
      <c r="I67" s="18">
        <v>3</v>
      </c>
      <c r="J67" s="18">
        <v>14.85</v>
      </c>
      <c r="K67" s="15"/>
    </row>
    <row r="68" ht="24.95" customHeight="1" spans="1:11">
      <c r="A68" s="15"/>
      <c r="B68" s="15"/>
      <c r="C68" s="18"/>
      <c r="D68" s="15" t="s">
        <v>83</v>
      </c>
      <c r="E68" s="18">
        <v>4</v>
      </c>
      <c r="F68" s="18">
        <v>19.8</v>
      </c>
      <c r="G68" s="25"/>
      <c r="H68" s="15"/>
      <c r="I68" s="18">
        <v>4</v>
      </c>
      <c r="J68" s="18">
        <v>19.8</v>
      </c>
      <c r="K68" s="15"/>
    </row>
    <row r="69" ht="24.95" customHeight="1" spans="1:11">
      <c r="A69" s="15"/>
      <c r="B69" s="15"/>
      <c r="C69" s="18"/>
      <c r="D69" s="15" t="s">
        <v>84</v>
      </c>
      <c r="E69" s="18">
        <v>1</v>
      </c>
      <c r="F69" s="18">
        <v>4.95</v>
      </c>
      <c r="G69" s="23"/>
      <c r="H69" s="15"/>
      <c r="I69" s="18">
        <v>1</v>
      </c>
      <c r="J69" s="18">
        <v>4.95</v>
      </c>
      <c r="K69" s="15"/>
    </row>
    <row r="70" s="4" customFormat="1" ht="24.95" customHeight="1" spans="1:11">
      <c r="A70" s="15" t="s">
        <v>85</v>
      </c>
      <c r="B70" s="16" t="s">
        <v>15</v>
      </c>
      <c r="C70" s="16"/>
      <c r="D70" s="16"/>
      <c r="E70" s="17">
        <f t="shared" ref="E70:J70" si="7">SUM(E71,E123)</f>
        <v>8465</v>
      </c>
      <c r="F70" s="24">
        <f t="shared" si="7"/>
        <v>22189.9194</v>
      </c>
      <c r="G70" s="17" t="s">
        <v>16</v>
      </c>
      <c r="H70" s="17" t="s">
        <v>17</v>
      </c>
      <c r="I70" s="17">
        <f t="shared" si="7"/>
        <v>8465</v>
      </c>
      <c r="J70" s="24">
        <f t="shared" si="7"/>
        <v>22189.9194</v>
      </c>
      <c r="K70" s="16"/>
    </row>
    <row r="71" ht="24.95" customHeight="1" spans="1:11">
      <c r="A71" s="15"/>
      <c r="B71" s="15">
        <v>1</v>
      </c>
      <c r="C71" s="18" t="s">
        <v>18</v>
      </c>
      <c r="D71" s="15" t="s">
        <v>19</v>
      </c>
      <c r="E71" s="18">
        <f t="shared" ref="E71:J71" si="8">SUM(E72:E122)</f>
        <v>4302</v>
      </c>
      <c r="F71" s="18">
        <f t="shared" si="8"/>
        <v>12602.3578</v>
      </c>
      <c r="G71" s="20" t="s">
        <v>20</v>
      </c>
      <c r="H71" s="15" t="s">
        <v>21</v>
      </c>
      <c r="I71" s="18">
        <f t="shared" si="8"/>
        <v>4302</v>
      </c>
      <c r="J71" s="18">
        <f t="shared" si="8"/>
        <v>12602.3578</v>
      </c>
      <c r="K71" s="15" t="s">
        <v>36</v>
      </c>
    </row>
    <row r="72" ht="24.95" customHeight="1" spans="1:11">
      <c r="A72" s="15"/>
      <c r="B72" s="15"/>
      <c r="C72" s="18"/>
      <c r="D72" s="15" t="s">
        <v>86</v>
      </c>
      <c r="E72" s="18">
        <v>9</v>
      </c>
      <c r="F72" s="19">
        <v>35.64</v>
      </c>
      <c r="G72" s="25"/>
      <c r="H72" s="15"/>
      <c r="I72" s="18">
        <v>9</v>
      </c>
      <c r="J72" s="19">
        <v>35.64</v>
      </c>
      <c r="K72" s="15"/>
    </row>
    <row r="73" ht="24.95" customHeight="1" spans="1:11">
      <c r="A73" s="15"/>
      <c r="B73" s="15"/>
      <c r="C73" s="18"/>
      <c r="D73" s="15" t="s">
        <v>87</v>
      </c>
      <c r="E73" s="18">
        <v>4</v>
      </c>
      <c r="F73" s="19">
        <v>15.84</v>
      </c>
      <c r="G73" s="25"/>
      <c r="H73" s="15"/>
      <c r="I73" s="18">
        <v>4</v>
      </c>
      <c r="J73" s="19">
        <v>15.84</v>
      </c>
      <c r="K73" s="15"/>
    </row>
    <row r="74" ht="24.95" customHeight="1" spans="1:11">
      <c r="A74" s="15"/>
      <c r="B74" s="15"/>
      <c r="C74" s="18"/>
      <c r="D74" s="15" t="s">
        <v>88</v>
      </c>
      <c r="E74" s="18">
        <v>1</v>
      </c>
      <c r="F74" s="19">
        <v>3.96</v>
      </c>
      <c r="G74" s="25"/>
      <c r="H74" s="15"/>
      <c r="I74" s="18">
        <v>1</v>
      </c>
      <c r="J74" s="19">
        <v>3.96</v>
      </c>
      <c r="K74" s="15"/>
    </row>
    <row r="75" ht="24.95" customHeight="1" spans="1:11">
      <c r="A75" s="15"/>
      <c r="B75" s="15"/>
      <c r="C75" s="18"/>
      <c r="D75" s="15" t="s">
        <v>32</v>
      </c>
      <c r="E75" s="18">
        <v>2</v>
      </c>
      <c r="F75" s="19">
        <v>1.7916</v>
      </c>
      <c r="G75" s="25"/>
      <c r="H75" s="15"/>
      <c r="I75" s="18">
        <v>2</v>
      </c>
      <c r="J75" s="19">
        <v>1.7916</v>
      </c>
      <c r="K75" s="15"/>
    </row>
    <row r="76" ht="24.95" customHeight="1" spans="1:11">
      <c r="A76" s="15"/>
      <c r="B76" s="15"/>
      <c r="C76" s="18"/>
      <c r="D76" s="15" t="s">
        <v>37</v>
      </c>
      <c r="E76" s="18">
        <v>170</v>
      </c>
      <c r="F76" s="19">
        <v>191.1389</v>
      </c>
      <c r="G76" s="25"/>
      <c r="H76" s="15" t="s">
        <v>33</v>
      </c>
      <c r="I76" s="18">
        <v>170</v>
      </c>
      <c r="J76" s="19">
        <v>191.1389</v>
      </c>
      <c r="K76" s="15"/>
    </row>
    <row r="77" ht="24.95" customHeight="1" spans="1:11">
      <c r="A77" s="15"/>
      <c r="B77" s="15"/>
      <c r="C77" s="18"/>
      <c r="D77" s="15" t="s">
        <v>38</v>
      </c>
      <c r="E77" s="18">
        <v>143</v>
      </c>
      <c r="F77" s="19">
        <v>140.3501</v>
      </c>
      <c r="G77" s="25"/>
      <c r="H77" s="15"/>
      <c r="I77" s="18">
        <v>143</v>
      </c>
      <c r="J77" s="19">
        <v>140.3501</v>
      </c>
      <c r="K77" s="15"/>
    </row>
    <row r="78" ht="24.95" customHeight="1" spans="1:11">
      <c r="A78" s="15"/>
      <c r="B78" s="15"/>
      <c r="C78" s="18"/>
      <c r="D78" s="15" t="s">
        <v>89</v>
      </c>
      <c r="E78" s="18">
        <v>558</v>
      </c>
      <c r="F78" s="19">
        <v>658.92</v>
      </c>
      <c r="G78" s="25"/>
      <c r="H78" s="15"/>
      <c r="I78" s="18">
        <v>558</v>
      </c>
      <c r="J78" s="19">
        <v>658.92</v>
      </c>
      <c r="K78" s="15"/>
    </row>
    <row r="79" ht="24.95" customHeight="1" spans="1:11">
      <c r="A79" s="15"/>
      <c r="B79" s="15"/>
      <c r="C79" s="18"/>
      <c r="D79" s="15" t="s">
        <v>90</v>
      </c>
      <c r="E79" s="18">
        <v>154</v>
      </c>
      <c r="F79" s="19">
        <v>162.1364</v>
      </c>
      <c r="G79" s="25"/>
      <c r="H79" s="15" t="s">
        <v>91</v>
      </c>
      <c r="I79" s="18">
        <v>154</v>
      </c>
      <c r="J79" s="19">
        <v>162.1364</v>
      </c>
      <c r="K79" s="15"/>
    </row>
    <row r="80" ht="24.95" customHeight="1" spans="1:11">
      <c r="A80" s="15"/>
      <c r="B80" s="15"/>
      <c r="C80" s="18"/>
      <c r="D80" s="15" t="s">
        <v>92</v>
      </c>
      <c r="E80" s="18">
        <v>1194</v>
      </c>
      <c r="F80" s="19">
        <v>1045.669</v>
      </c>
      <c r="G80" s="25"/>
      <c r="H80" s="15" t="s">
        <v>93</v>
      </c>
      <c r="I80" s="18">
        <v>1194</v>
      </c>
      <c r="J80" s="19">
        <v>1045.669</v>
      </c>
      <c r="K80" s="15"/>
    </row>
    <row r="81" ht="24.95" customHeight="1" spans="1:11">
      <c r="A81" s="15"/>
      <c r="B81" s="15"/>
      <c r="C81" s="18"/>
      <c r="D81" s="15" t="s">
        <v>39</v>
      </c>
      <c r="E81" s="18">
        <v>98</v>
      </c>
      <c r="F81" s="19">
        <v>635.04</v>
      </c>
      <c r="G81" s="25"/>
      <c r="H81" s="15"/>
      <c r="I81" s="18">
        <v>98</v>
      </c>
      <c r="J81" s="19">
        <v>635.04</v>
      </c>
      <c r="K81" s="15"/>
    </row>
    <row r="82" ht="24.95" customHeight="1" spans="1:11">
      <c r="A82" s="15"/>
      <c r="B82" s="15"/>
      <c r="C82" s="18"/>
      <c r="D82" s="15" t="s">
        <v>43</v>
      </c>
      <c r="E82" s="18">
        <v>32</v>
      </c>
      <c r="F82" s="19">
        <v>207.36</v>
      </c>
      <c r="G82" s="25"/>
      <c r="H82" s="15"/>
      <c r="I82" s="18">
        <v>32</v>
      </c>
      <c r="J82" s="19">
        <v>207.36</v>
      </c>
      <c r="K82" s="15"/>
    </row>
    <row r="83" ht="24.95" customHeight="1" spans="1:11">
      <c r="A83" s="15"/>
      <c r="B83" s="15"/>
      <c r="C83" s="18"/>
      <c r="D83" s="15" t="s">
        <v>94</v>
      </c>
      <c r="E83" s="18">
        <v>19</v>
      </c>
      <c r="F83" s="19">
        <v>123.12</v>
      </c>
      <c r="G83" s="25"/>
      <c r="H83" s="15"/>
      <c r="I83" s="18">
        <v>19</v>
      </c>
      <c r="J83" s="19">
        <v>123.12</v>
      </c>
      <c r="K83" s="15"/>
    </row>
    <row r="84" ht="24.95" customHeight="1" spans="1:11">
      <c r="A84" s="15"/>
      <c r="B84" s="15"/>
      <c r="C84" s="18"/>
      <c r="D84" s="15" t="s">
        <v>95</v>
      </c>
      <c r="E84" s="18">
        <v>150</v>
      </c>
      <c r="F84" s="19">
        <v>972</v>
      </c>
      <c r="G84" s="25"/>
      <c r="H84" s="15" t="s">
        <v>96</v>
      </c>
      <c r="I84" s="18">
        <v>150</v>
      </c>
      <c r="J84" s="19">
        <v>972</v>
      </c>
      <c r="K84" s="15"/>
    </row>
    <row r="85" ht="24.95" customHeight="1" spans="1:11">
      <c r="A85" s="15"/>
      <c r="B85" s="15"/>
      <c r="C85" s="18"/>
      <c r="D85" s="15" t="s">
        <v>97</v>
      </c>
      <c r="E85" s="18">
        <v>39</v>
      </c>
      <c r="F85" s="19">
        <v>252.72</v>
      </c>
      <c r="G85" s="25"/>
      <c r="H85" s="15"/>
      <c r="I85" s="18">
        <v>39</v>
      </c>
      <c r="J85" s="19">
        <v>252.72</v>
      </c>
      <c r="K85" s="15"/>
    </row>
    <row r="86" ht="24.95" customHeight="1" spans="1:11">
      <c r="A86" s="15"/>
      <c r="B86" s="15"/>
      <c r="C86" s="18"/>
      <c r="D86" s="15" t="s">
        <v>98</v>
      </c>
      <c r="E86" s="18">
        <v>47</v>
      </c>
      <c r="F86" s="19">
        <v>102.4318</v>
      </c>
      <c r="G86" s="25"/>
      <c r="H86" s="15"/>
      <c r="I86" s="18">
        <v>47</v>
      </c>
      <c r="J86" s="19">
        <v>102.4318</v>
      </c>
      <c r="K86" s="15"/>
    </row>
    <row r="87" ht="24.95" customHeight="1" spans="1:11">
      <c r="A87" s="15"/>
      <c r="B87" s="15"/>
      <c r="C87" s="18"/>
      <c r="D87" s="15" t="s">
        <v>99</v>
      </c>
      <c r="E87" s="18">
        <v>2</v>
      </c>
      <c r="F87" s="19">
        <v>10.08</v>
      </c>
      <c r="G87" s="25"/>
      <c r="H87" s="15"/>
      <c r="I87" s="18">
        <v>2</v>
      </c>
      <c r="J87" s="19">
        <v>10.08</v>
      </c>
      <c r="K87" s="15"/>
    </row>
    <row r="88" ht="24.95" customHeight="1" spans="1:11">
      <c r="A88" s="15"/>
      <c r="B88" s="15"/>
      <c r="C88" s="18"/>
      <c r="D88" s="15" t="s">
        <v>100</v>
      </c>
      <c r="E88" s="18">
        <v>14</v>
      </c>
      <c r="F88" s="19">
        <v>72.576</v>
      </c>
      <c r="G88" s="25"/>
      <c r="H88" s="15" t="s">
        <v>101</v>
      </c>
      <c r="I88" s="18">
        <v>14</v>
      </c>
      <c r="J88" s="19">
        <v>72.576</v>
      </c>
      <c r="K88" s="15"/>
    </row>
    <row r="89" ht="24.95" customHeight="1" spans="1:11">
      <c r="A89" s="15"/>
      <c r="B89" s="15"/>
      <c r="C89" s="18"/>
      <c r="D89" s="15" t="s">
        <v>34</v>
      </c>
      <c r="E89" s="18">
        <v>51</v>
      </c>
      <c r="F89" s="19">
        <v>330.48</v>
      </c>
      <c r="G89" s="25"/>
      <c r="H89" s="15"/>
      <c r="I89" s="18">
        <v>51</v>
      </c>
      <c r="J89" s="19">
        <v>330.48</v>
      </c>
      <c r="K89" s="15"/>
    </row>
    <row r="90" ht="24.95" customHeight="1" spans="1:11">
      <c r="A90" s="15"/>
      <c r="B90" s="15"/>
      <c r="C90" s="18"/>
      <c r="D90" s="15" t="s">
        <v>44</v>
      </c>
      <c r="E90" s="18">
        <v>78</v>
      </c>
      <c r="F90" s="19">
        <v>496.8</v>
      </c>
      <c r="G90" s="25"/>
      <c r="H90" s="15"/>
      <c r="I90" s="18">
        <v>78</v>
      </c>
      <c r="J90" s="19">
        <v>496.8</v>
      </c>
      <c r="K90" s="15"/>
    </row>
    <row r="91" ht="24.95" customHeight="1" spans="1:11">
      <c r="A91" s="15"/>
      <c r="B91" s="15"/>
      <c r="C91" s="18"/>
      <c r="D91" s="15" t="s">
        <v>102</v>
      </c>
      <c r="E91" s="18">
        <v>13</v>
      </c>
      <c r="F91" s="19">
        <v>78.48</v>
      </c>
      <c r="G91" s="25"/>
      <c r="H91" s="15"/>
      <c r="I91" s="18">
        <v>13</v>
      </c>
      <c r="J91" s="19">
        <v>78.48</v>
      </c>
      <c r="K91" s="15"/>
    </row>
    <row r="92" ht="24.95" customHeight="1" spans="1:11">
      <c r="A92" s="15"/>
      <c r="B92" s="15"/>
      <c r="C92" s="18"/>
      <c r="D92" s="15" t="s">
        <v>45</v>
      </c>
      <c r="E92" s="18">
        <v>66</v>
      </c>
      <c r="F92" s="19">
        <v>417.6</v>
      </c>
      <c r="G92" s="25"/>
      <c r="H92" s="15" t="s">
        <v>103</v>
      </c>
      <c r="I92" s="18">
        <v>66</v>
      </c>
      <c r="J92" s="19">
        <v>417.6</v>
      </c>
      <c r="K92" s="15"/>
    </row>
    <row r="93" ht="24.95" customHeight="1" spans="1:11">
      <c r="A93" s="15"/>
      <c r="B93" s="15"/>
      <c r="C93" s="18"/>
      <c r="D93" s="15" t="s">
        <v>104</v>
      </c>
      <c r="E93" s="18">
        <v>50</v>
      </c>
      <c r="F93" s="19">
        <v>324</v>
      </c>
      <c r="G93" s="25"/>
      <c r="H93" s="15"/>
      <c r="I93" s="18">
        <v>50</v>
      </c>
      <c r="J93" s="19">
        <v>324</v>
      </c>
      <c r="K93" s="15"/>
    </row>
    <row r="94" ht="24.95" customHeight="1" spans="1:11">
      <c r="A94" s="15"/>
      <c r="B94" s="15"/>
      <c r="C94" s="18"/>
      <c r="D94" s="15" t="s">
        <v>105</v>
      </c>
      <c r="E94" s="18">
        <v>3</v>
      </c>
      <c r="F94" s="19">
        <v>19.44</v>
      </c>
      <c r="G94" s="25"/>
      <c r="H94" s="15"/>
      <c r="I94" s="18">
        <v>3</v>
      </c>
      <c r="J94" s="19">
        <v>19.44</v>
      </c>
      <c r="K94" s="15"/>
    </row>
    <row r="95" ht="24.95" customHeight="1" spans="1:11">
      <c r="A95" s="15"/>
      <c r="B95" s="15"/>
      <c r="C95" s="18"/>
      <c r="D95" s="15" t="s">
        <v>106</v>
      </c>
      <c r="E95" s="18">
        <v>62</v>
      </c>
      <c r="F95" s="19">
        <v>401.76</v>
      </c>
      <c r="G95" s="25"/>
      <c r="H95" s="15"/>
      <c r="I95" s="18">
        <v>62</v>
      </c>
      <c r="J95" s="19">
        <v>401.76</v>
      </c>
      <c r="K95" s="15"/>
    </row>
    <row r="96" ht="24.95" customHeight="1" spans="1:11">
      <c r="A96" s="15"/>
      <c r="B96" s="15"/>
      <c r="C96" s="18"/>
      <c r="D96" s="15" t="s">
        <v>47</v>
      </c>
      <c r="E96" s="18">
        <v>352</v>
      </c>
      <c r="F96" s="19">
        <v>2052.864</v>
      </c>
      <c r="G96" s="25"/>
      <c r="H96" s="15" t="s">
        <v>107</v>
      </c>
      <c r="I96" s="18">
        <v>352</v>
      </c>
      <c r="J96" s="19">
        <v>2052.864</v>
      </c>
      <c r="K96" s="15"/>
    </row>
    <row r="97" ht="24.95" customHeight="1" spans="1:11">
      <c r="A97" s="15"/>
      <c r="B97" s="15"/>
      <c r="C97" s="18"/>
      <c r="D97" s="15" t="s">
        <v>108</v>
      </c>
      <c r="E97" s="18">
        <v>5</v>
      </c>
      <c r="F97" s="19">
        <v>29.16</v>
      </c>
      <c r="G97" s="25"/>
      <c r="H97" s="15" t="s">
        <v>91</v>
      </c>
      <c r="I97" s="18">
        <v>5</v>
      </c>
      <c r="J97" s="19">
        <v>29.16</v>
      </c>
      <c r="K97" s="15"/>
    </row>
    <row r="98" ht="24.95" customHeight="1" spans="1:11">
      <c r="A98" s="15"/>
      <c r="B98" s="15"/>
      <c r="C98" s="18"/>
      <c r="D98" s="15" t="s">
        <v>109</v>
      </c>
      <c r="E98" s="18">
        <v>5</v>
      </c>
      <c r="F98" s="19">
        <v>25.92</v>
      </c>
      <c r="G98" s="25"/>
      <c r="H98" s="15"/>
      <c r="I98" s="18">
        <v>5</v>
      </c>
      <c r="J98" s="19">
        <v>25.92</v>
      </c>
      <c r="K98" s="15"/>
    </row>
    <row r="99" ht="24.95" customHeight="1" spans="1:11">
      <c r="A99" s="15"/>
      <c r="B99" s="15"/>
      <c r="C99" s="18"/>
      <c r="D99" s="15" t="s">
        <v>110</v>
      </c>
      <c r="E99" s="18">
        <v>54</v>
      </c>
      <c r="F99" s="19">
        <v>349.92</v>
      </c>
      <c r="G99" s="25"/>
      <c r="H99" s="15" t="s">
        <v>111</v>
      </c>
      <c r="I99" s="18">
        <v>54</v>
      </c>
      <c r="J99" s="19">
        <v>349.92</v>
      </c>
      <c r="K99" s="15"/>
    </row>
    <row r="100" ht="24.95" customHeight="1" spans="1:11">
      <c r="A100" s="15"/>
      <c r="B100" s="15"/>
      <c r="C100" s="18"/>
      <c r="D100" s="15" t="s">
        <v>112</v>
      </c>
      <c r="E100" s="18">
        <v>12</v>
      </c>
      <c r="F100" s="19">
        <v>77.76</v>
      </c>
      <c r="G100" s="25"/>
      <c r="H100" s="15"/>
      <c r="I100" s="18">
        <v>12</v>
      </c>
      <c r="J100" s="19">
        <v>77.76</v>
      </c>
      <c r="K100" s="15"/>
    </row>
    <row r="101" ht="24.95" customHeight="1" spans="1:11">
      <c r="A101" s="15"/>
      <c r="B101" s="15"/>
      <c r="C101" s="18"/>
      <c r="D101" s="15" t="s">
        <v>48</v>
      </c>
      <c r="E101" s="18">
        <v>2</v>
      </c>
      <c r="F101" s="19">
        <v>2.88</v>
      </c>
      <c r="G101" s="25"/>
      <c r="H101" s="15"/>
      <c r="I101" s="18">
        <v>2</v>
      </c>
      <c r="J101" s="19">
        <v>2.88</v>
      </c>
      <c r="K101" s="15"/>
    </row>
    <row r="102" ht="24.95" customHeight="1" spans="1:11">
      <c r="A102" s="15"/>
      <c r="B102" s="15"/>
      <c r="C102" s="18"/>
      <c r="D102" s="15" t="s">
        <v>113</v>
      </c>
      <c r="E102" s="18">
        <v>106</v>
      </c>
      <c r="F102" s="19">
        <v>190.8</v>
      </c>
      <c r="G102" s="25"/>
      <c r="H102" s="15"/>
      <c r="I102" s="18">
        <v>106</v>
      </c>
      <c r="J102" s="19">
        <v>190.8</v>
      </c>
      <c r="K102" s="15"/>
    </row>
    <row r="103" ht="24.95" customHeight="1" spans="1:11">
      <c r="A103" s="15"/>
      <c r="B103" s="15"/>
      <c r="C103" s="18"/>
      <c r="D103" s="15" t="s">
        <v>114</v>
      </c>
      <c r="E103" s="18">
        <v>9</v>
      </c>
      <c r="F103" s="19">
        <v>15.4</v>
      </c>
      <c r="G103" s="25"/>
      <c r="H103" s="15"/>
      <c r="I103" s="18">
        <v>9</v>
      </c>
      <c r="J103" s="19">
        <v>15.4</v>
      </c>
      <c r="K103" s="15"/>
    </row>
    <row r="104" ht="24.95" customHeight="1" spans="1:11">
      <c r="A104" s="15"/>
      <c r="B104" s="15"/>
      <c r="C104" s="18"/>
      <c r="D104" s="15" t="s">
        <v>115</v>
      </c>
      <c r="E104" s="18">
        <v>24</v>
      </c>
      <c r="F104" s="19">
        <v>95.04</v>
      </c>
      <c r="G104" s="25"/>
      <c r="H104" s="15"/>
      <c r="I104" s="18">
        <v>24</v>
      </c>
      <c r="J104" s="19">
        <v>95.04</v>
      </c>
      <c r="K104" s="15"/>
    </row>
    <row r="105" ht="24.95" customHeight="1" spans="1:11">
      <c r="A105" s="15"/>
      <c r="B105" s="15"/>
      <c r="C105" s="18"/>
      <c r="D105" s="15" t="s">
        <v>50</v>
      </c>
      <c r="E105" s="18">
        <v>99</v>
      </c>
      <c r="F105" s="19">
        <v>392.04</v>
      </c>
      <c r="G105" s="25"/>
      <c r="H105" s="15"/>
      <c r="I105" s="18">
        <v>99</v>
      </c>
      <c r="J105" s="19">
        <v>392.04</v>
      </c>
      <c r="K105" s="15"/>
    </row>
    <row r="106" ht="24.95" customHeight="1" spans="1:11">
      <c r="A106" s="15"/>
      <c r="B106" s="15"/>
      <c r="C106" s="18"/>
      <c r="D106" s="15" t="s">
        <v>116</v>
      </c>
      <c r="E106" s="18">
        <v>14</v>
      </c>
      <c r="F106" s="19">
        <v>55.44</v>
      </c>
      <c r="G106" s="25"/>
      <c r="H106" s="15"/>
      <c r="I106" s="18">
        <v>14</v>
      </c>
      <c r="J106" s="19">
        <v>55.44</v>
      </c>
      <c r="K106" s="15"/>
    </row>
    <row r="107" ht="24.95" customHeight="1" spans="1:11">
      <c r="A107" s="15"/>
      <c r="B107" s="15"/>
      <c r="C107" s="18"/>
      <c r="D107" s="15" t="s">
        <v>117</v>
      </c>
      <c r="E107" s="18">
        <v>51</v>
      </c>
      <c r="F107" s="19">
        <v>201.96</v>
      </c>
      <c r="G107" s="25"/>
      <c r="H107" s="15"/>
      <c r="I107" s="18">
        <v>51</v>
      </c>
      <c r="J107" s="19">
        <v>201.96</v>
      </c>
      <c r="K107" s="15"/>
    </row>
    <row r="108" ht="24.95" customHeight="1" spans="1:11">
      <c r="A108" s="15"/>
      <c r="B108" s="15"/>
      <c r="C108" s="18"/>
      <c r="D108" s="15" t="s">
        <v>118</v>
      </c>
      <c r="E108" s="18">
        <v>39</v>
      </c>
      <c r="F108" s="19">
        <v>154.44</v>
      </c>
      <c r="G108" s="25"/>
      <c r="H108" s="15" t="s">
        <v>63</v>
      </c>
      <c r="I108" s="18">
        <v>39</v>
      </c>
      <c r="J108" s="19">
        <v>154.44</v>
      </c>
      <c r="K108" s="15"/>
    </row>
    <row r="109" ht="24.95" customHeight="1" spans="1:11">
      <c r="A109" s="15"/>
      <c r="B109" s="15"/>
      <c r="C109" s="18"/>
      <c r="D109" s="15" t="s">
        <v>51</v>
      </c>
      <c r="E109" s="18">
        <v>85</v>
      </c>
      <c r="F109" s="19">
        <v>336.6</v>
      </c>
      <c r="G109" s="25"/>
      <c r="H109" s="15"/>
      <c r="I109" s="18">
        <v>85</v>
      </c>
      <c r="J109" s="19">
        <v>336.6</v>
      </c>
      <c r="K109" s="15"/>
    </row>
    <row r="110" ht="24.95" customHeight="1" spans="1:11">
      <c r="A110" s="15"/>
      <c r="B110" s="15"/>
      <c r="C110" s="18"/>
      <c r="D110" s="15" t="s">
        <v>52</v>
      </c>
      <c r="E110" s="18">
        <v>14</v>
      </c>
      <c r="F110" s="19">
        <v>54.56</v>
      </c>
      <c r="G110" s="25"/>
      <c r="H110" s="15"/>
      <c r="I110" s="18">
        <v>14</v>
      </c>
      <c r="J110" s="19">
        <v>54.56</v>
      </c>
      <c r="K110" s="15"/>
    </row>
    <row r="111" ht="24.95" customHeight="1" spans="1:11">
      <c r="A111" s="15"/>
      <c r="B111" s="15"/>
      <c r="C111" s="18"/>
      <c r="D111" s="15" t="s">
        <v>53</v>
      </c>
      <c r="E111" s="18">
        <v>32</v>
      </c>
      <c r="F111" s="19">
        <v>125.84</v>
      </c>
      <c r="G111" s="25"/>
      <c r="H111" s="15"/>
      <c r="I111" s="18">
        <v>32</v>
      </c>
      <c r="J111" s="19">
        <v>125.84</v>
      </c>
      <c r="K111" s="15"/>
    </row>
    <row r="112" ht="24.95" customHeight="1" spans="1:11">
      <c r="A112" s="15"/>
      <c r="B112" s="15"/>
      <c r="C112" s="18"/>
      <c r="D112" s="15" t="s">
        <v>119</v>
      </c>
      <c r="E112" s="18">
        <v>44</v>
      </c>
      <c r="F112" s="19">
        <v>174.24</v>
      </c>
      <c r="G112" s="25"/>
      <c r="H112" s="15"/>
      <c r="I112" s="18">
        <v>44</v>
      </c>
      <c r="J112" s="19">
        <v>174.24</v>
      </c>
      <c r="K112" s="15"/>
    </row>
    <row r="113" ht="24.95" customHeight="1" spans="1:11">
      <c r="A113" s="15"/>
      <c r="B113" s="15"/>
      <c r="C113" s="18"/>
      <c r="D113" s="15" t="s">
        <v>120</v>
      </c>
      <c r="E113" s="18">
        <v>158</v>
      </c>
      <c r="F113" s="19">
        <v>625.68</v>
      </c>
      <c r="G113" s="25"/>
      <c r="H113" s="15"/>
      <c r="I113" s="18">
        <v>158</v>
      </c>
      <c r="J113" s="19">
        <v>625.68</v>
      </c>
      <c r="K113" s="15"/>
    </row>
    <row r="114" ht="24.95" customHeight="1" spans="1:11">
      <c r="A114" s="15"/>
      <c r="B114" s="15"/>
      <c r="C114" s="18"/>
      <c r="D114" s="15" t="s">
        <v>121</v>
      </c>
      <c r="E114" s="18">
        <v>80</v>
      </c>
      <c r="F114" s="19">
        <v>316.8</v>
      </c>
      <c r="G114" s="25"/>
      <c r="H114" s="15"/>
      <c r="I114" s="18">
        <v>80</v>
      </c>
      <c r="J114" s="19">
        <v>316.8</v>
      </c>
      <c r="K114" s="15"/>
    </row>
    <row r="115" ht="24.95" customHeight="1" spans="1:11">
      <c r="A115" s="15"/>
      <c r="B115" s="15"/>
      <c r="C115" s="18"/>
      <c r="D115" s="15" t="s">
        <v>122</v>
      </c>
      <c r="E115" s="18">
        <v>14</v>
      </c>
      <c r="F115" s="19">
        <v>55.44</v>
      </c>
      <c r="G115" s="25"/>
      <c r="H115" s="15"/>
      <c r="I115" s="18">
        <v>14</v>
      </c>
      <c r="J115" s="19">
        <v>55.44</v>
      </c>
      <c r="K115" s="15"/>
    </row>
    <row r="116" ht="24.95" customHeight="1" spans="1:11">
      <c r="A116" s="15"/>
      <c r="B116" s="15"/>
      <c r="C116" s="18"/>
      <c r="D116" s="15" t="s">
        <v>123</v>
      </c>
      <c r="E116" s="18">
        <v>12</v>
      </c>
      <c r="F116" s="19">
        <v>47.52</v>
      </c>
      <c r="G116" s="25"/>
      <c r="H116" s="15"/>
      <c r="I116" s="18">
        <v>12</v>
      </c>
      <c r="J116" s="19">
        <v>47.52</v>
      </c>
      <c r="K116" s="15"/>
    </row>
    <row r="117" ht="24.95" customHeight="1" spans="1:11">
      <c r="A117" s="15"/>
      <c r="B117" s="15"/>
      <c r="C117" s="18"/>
      <c r="D117" s="15" t="s">
        <v>124</v>
      </c>
      <c r="E117" s="18">
        <v>9</v>
      </c>
      <c r="F117" s="19">
        <v>35.64</v>
      </c>
      <c r="G117" s="25"/>
      <c r="H117" s="15"/>
      <c r="I117" s="18">
        <v>9</v>
      </c>
      <c r="J117" s="19">
        <v>35.64</v>
      </c>
      <c r="K117" s="15"/>
    </row>
    <row r="118" ht="24.95" customHeight="1" spans="1:11">
      <c r="A118" s="15"/>
      <c r="B118" s="15"/>
      <c r="C118" s="18"/>
      <c r="D118" s="15" t="s">
        <v>125</v>
      </c>
      <c r="E118" s="18">
        <v>38</v>
      </c>
      <c r="F118" s="19">
        <v>150.48</v>
      </c>
      <c r="G118" s="25"/>
      <c r="H118" s="15"/>
      <c r="I118" s="18">
        <v>38</v>
      </c>
      <c r="J118" s="19">
        <v>150.48</v>
      </c>
      <c r="K118" s="15"/>
    </row>
    <row r="119" ht="24.95" customHeight="1" spans="1:11">
      <c r="A119" s="15"/>
      <c r="B119" s="15"/>
      <c r="C119" s="18"/>
      <c r="D119" s="15" t="s">
        <v>126</v>
      </c>
      <c r="E119" s="18">
        <v>2</v>
      </c>
      <c r="F119" s="19">
        <v>7.92</v>
      </c>
      <c r="G119" s="25"/>
      <c r="H119" s="15"/>
      <c r="I119" s="18">
        <v>2</v>
      </c>
      <c r="J119" s="19">
        <v>7.92</v>
      </c>
      <c r="K119" s="15"/>
    </row>
    <row r="120" ht="24.95" customHeight="1" spans="1:11">
      <c r="A120" s="15"/>
      <c r="B120" s="15"/>
      <c r="C120" s="18"/>
      <c r="D120" s="15" t="s">
        <v>127</v>
      </c>
      <c r="E120" s="18">
        <v>71</v>
      </c>
      <c r="F120" s="19">
        <v>281.16</v>
      </c>
      <c r="G120" s="25"/>
      <c r="H120" s="15"/>
      <c r="I120" s="18">
        <v>71</v>
      </c>
      <c r="J120" s="19">
        <v>281.16</v>
      </c>
      <c r="K120" s="15"/>
    </row>
    <row r="121" ht="24.95" customHeight="1" spans="1:11">
      <c r="A121" s="15"/>
      <c r="B121" s="15"/>
      <c r="C121" s="18"/>
      <c r="D121" s="15" t="s">
        <v>55</v>
      </c>
      <c r="E121" s="18">
        <v>10</v>
      </c>
      <c r="F121" s="19">
        <v>39.6</v>
      </c>
      <c r="G121" s="25"/>
      <c r="H121" s="15"/>
      <c r="I121" s="18">
        <v>10</v>
      </c>
      <c r="J121" s="19">
        <v>39.6</v>
      </c>
      <c r="K121" s="15"/>
    </row>
    <row r="122" ht="24.95" customHeight="1" spans="1:11">
      <c r="A122" s="15"/>
      <c r="B122" s="15"/>
      <c r="C122" s="21"/>
      <c r="D122" s="15" t="s">
        <v>56</v>
      </c>
      <c r="E122" s="18">
        <v>2</v>
      </c>
      <c r="F122" s="22">
        <v>7.92</v>
      </c>
      <c r="G122" s="23"/>
      <c r="H122" s="15"/>
      <c r="I122" s="18">
        <v>2</v>
      </c>
      <c r="J122" s="22">
        <v>7.92</v>
      </c>
      <c r="K122" s="15"/>
    </row>
    <row r="123" ht="24.95" customHeight="1" spans="1:11">
      <c r="A123" s="15"/>
      <c r="B123" s="15">
        <v>2</v>
      </c>
      <c r="C123" s="18" t="s">
        <v>27</v>
      </c>
      <c r="D123" s="15" t="s">
        <v>19</v>
      </c>
      <c r="E123" s="18">
        <f>SUM(E124:E172)</f>
        <v>4163</v>
      </c>
      <c r="F123" s="18">
        <f>SUM(F124:F172)</f>
        <v>9587.5616</v>
      </c>
      <c r="G123" s="20" t="s">
        <v>20</v>
      </c>
      <c r="H123" s="15" t="s">
        <v>21</v>
      </c>
      <c r="I123" s="18">
        <f>SUM(I124:I172)</f>
        <v>4163</v>
      </c>
      <c r="J123" s="18">
        <f>SUM(J124:J172)</f>
        <v>9587.5616</v>
      </c>
      <c r="K123" s="15" t="s">
        <v>36</v>
      </c>
    </row>
    <row r="124" ht="24.95" customHeight="1" spans="1:11">
      <c r="A124" s="15"/>
      <c r="B124" s="15"/>
      <c r="C124" s="18"/>
      <c r="D124" s="15" t="s">
        <v>128</v>
      </c>
      <c r="E124" s="15">
        <v>50</v>
      </c>
      <c r="F124" s="15">
        <v>52.1038</v>
      </c>
      <c r="G124" s="25"/>
      <c r="H124" s="15"/>
      <c r="I124" s="15">
        <v>50</v>
      </c>
      <c r="J124" s="15">
        <v>52.1038</v>
      </c>
      <c r="K124" s="15"/>
    </row>
    <row r="125" ht="24.95" customHeight="1" spans="1:11">
      <c r="A125" s="15"/>
      <c r="B125" s="15"/>
      <c r="C125" s="18"/>
      <c r="D125" s="15" t="s">
        <v>57</v>
      </c>
      <c r="E125" s="15">
        <v>592</v>
      </c>
      <c r="F125" s="15">
        <v>515.969499999999</v>
      </c>
      <c r="G125" s="25"/>
      <c r="H125" s="15"/>
      <c r="I125" s="15">
        <v>592</v>
      </c>
      <c r="J125" s="15">
        <v>515.969499999999</v>
      </c>
      <c r="K125" s="15"/>
    </row>
    <row r="126" ht="24.95" customHeight="1" spans="1:11">
      <c r="A126" s="15"/>
      <c r="B126" s="15"/>
      <c r="C126" s="18"/>
      <c r="D126" s="15" t="s">
        <v>58</v>
      </c>
      <c r="E126" s="15">
        <v>6</v>
      </c>
      <c r="F126" s="15">
        <v>4.7383</v>
      </c>
      <c r="G126" s="25"/>
      <c r="H126" s="15"/>
      <c r="I126" s="15">
        <v>6</v>
      </c>
      <c r="J126" s="15">
        <v>4.7383</v>
      </c>
      <c r="K126" s="15"/>
    </row>
    <row r="127" ht="24.95" customHeight="1" spans="1:11">
      <c r="A127" s="15"/>
      <c r="B127" s="15"/>
      <c r="C127" s="18"/>
      <c r="D127" s="15" t="s">
        <v>129</v>
      </c>
      <c r="E127" s="15">
        <v>15</v>
      </c>
      <c r="F127" s="15">
        <v>14.3118</v>
      </c>
      <c r="G127" s="25"/>
      <c r="H127" s="15"/>
      <c r="I127" s="15">
        <v>15</v>
      </c>
      <c r="J127" s="15">
        <v>14.3118</v>
      </c>
      <c r="K127" s="15"/>
    </row>
    <row r="128" ht="24.95" customHeight="1" spans="1:11">
      <c r="A128" s="15"/>
      <c r="B128" s="15"/>
      <c r="C128" s="18"/>
      <c r="D128" s="15" t="s">
        <v>60</v>
      </c>
      <c r="E128" s="15">
        <v>1</v>
      </c>
      <c r="F128" s="15">
        <v>1.2657</v>
      </c>
      <c r="G128" s="25"/>
      <c r="H128" s="15"/>
      <c r="I128" s="15">
        <v>1</v>
      </c>
      <c r="J128" s="15">
        <v>1.2657</v>
      </c>
      <c r="K128" s="15"/>
    </row>
    <row r="129" ht="24.95" customHeight="1" spans="1:11">
      <c r="A129" s="15"/>
      <c r="B129" s="15"/>
      <c r="C129" s="18"/>
      <c r="D129" s="15" t="s">
        <v>130</v>
      </c>
      <c r="E129" s="15">
        <v>24</v>
      </c>
      <c r="F129" s="15">
        <v>23.0376</v>
      </c>
      <c r="G129" s="25"/>
      <c r="H129" s="15"/>
      <c r="I129" s="15">
        <v>24</v>
      </c>
      <c r="J129" s="15">
        <v>23.0376</v>
      </c>
      <c r="K129" s="15"/>
    </row>
    <row r="130" ht="24.95" customHeight="1" spans="1:11">
      <c r="A130" s="15"/>
      <c r="B130" s="15"/>
      <c r="C130" s="18"/>
      <c r="D130" s="15" t="s">
        <v>131</v>
      </c>
      <c r="E130" s="15">
        <v>13</v>
      </c>
      <c r="F130" s="15">
        <v>16.1206</v>
      </c>
      <c r="G130" s="25"/>
      <c r="H130" s="15"/>
      <c r="I130" s="15">
        <v>13</v>
      </c>
      <c r="J130" s="15">
        <v>16.1206</v>
      </c>
      <c r="K130" s="15"/>
    </row>
    <row r="131" ht="24.95" customHeight="1" spans="1:11">
      <c r="A131" s="15"/>
      <c r="B131" s="15"/>
      <c r="C131" s="18"/>
      <c r="D131" s="15" t="s">
        <v>62</v>
      </c>
      <c r="E131" s="15">
        <v>49</v>
      </c>
      <c r="F131" s="15">
        <v>51.7134</v>
      </c>
      <c r="G131" s="25"/>
      <c r="H131" s="15"/>
      <c r="I131" s="15">
        <v>49</v>
      </c>
      <c r="J131" s="15">
        <v>51.7134</v>
      </c>
      <c r="K131" s="15"/>
    </row>
    <row r="132" ht="24.95" customHeight="1" spans="1:11">
      <c r="A132" s="15"/>
      <c r="B132" s="15"/>
      <c r="C132" s="18"/>
      <c r="D132" s="15" t="s">
        <v>64</v>
      </c>
      <c r="E132" s="15">
        <v>1363</v>
      </c>
      <c r="F132" s="15">
        <v>1569.4155</v>
      </c>
      <c r="G132" s="25"/>
      <c r="H132" s="15"/>
      <c r="I132" s="15">
        <v>1363</v>
      </c>
      <c r="J132" s="15">
        <v>1569.4155</v>
      </c>
      <c r="K132" s="15"/>
    </row>
    <row r="133" ht="24.95" customHeight="1" spans="1:11">
      <c r="A133" s="15"/>
      <c r="B133" s="15"/>
      <c r="C133" s="18"/>
      <c r="D133" s="15" t="s">
        <v>65</v>
      </c>
      <c r="E133" s="15">
        <v>313</v>
      </c>
      <c r="F133" s="15">
        <v>307.5673</v>
      </c>
      <c r="G133" s="25"/>
      <c r="H133" s="15"/>
      <c r="I133" s="15">
        <v>313</v>
      </c>
      <c r="J133" s="15">
        <v>307.5673</v>
      </c>
      <c r="K133" s="15"/>
    </row>
    <row r="134" ht="24.95" customHeight="1" spans="1:11">
      <c r="A134" s="15"/>
      <c r="B134" s="15"/>
      <c r="C134" s="18"/>
      <c r="D134" s="15" t="s">
        <v>132</v>
      </c>
      <c r="E134" s="15">
        <v>60</v>
      </c>
      <c r="F134" s="15">
        <v>82.9774</v>
      </c>
      <c r="G134" s="25"/>
      <c r="H134" s="15"/>
      <c r="I134" s="15">
        <v>60</v>
      </c>
      <c r="J134" s="15">
        <v>82.9774</v>
      </c>
      <c r="K134" s="15"/>
    </row>
    <row r="135" ht="24.95" customHeight="1" spans="1:11">
      <c r="A135" s="15"/>
      <c r="B135" s="15"/>
      <c r="C135" s="18"/>
      <c r="D135" s="15" t="s">
        <v>66</v>
      </c>
      <c r="E135" s="15">
        <v>1</v>
      </c>
      <c r="F135" s="15">
        <v>1.2657</v>
      </c>
      <c r="G135" s="25"/>
      <c r="H135" s="15"/>
      <c r="I135" s="15">
        <v>1</v>
      </c>
      <c r="J135" s="15">
        <v>1.2657</v>
      </c>
      <c r="K135" s="15"/>
    </row>
    <row r="136" ht="24.95" customHeight="1" spans="1:11">
      <c r="A136" s="15"/>
      <c r="B136" s="15"/>
      <c r="C136" s="18"/>
      <c r="D136" s="15" t="s">
        <v>68</v>
      </c>
      <c r="E136" s="15">
        <v>102</v>
      </c>
      <c r="F136" s="15">
        <v>95.7929999999999</v>
      </c>
      <c r="G136" s="25"/>
      <c r="H136" s="15"/>
      <c r="I136" s="15">
        <v>102</v>
      </c>
      <c r="J136" s="15">
        <v>95.7929999999999</v>
      </c>
      <c r="K136" s="15"/>
    </row>
    <row r="137" ht="24.95" customHeight="1" spans="1:11">
      <c r="A137" s="15"/>
      <c r="B137" s="15"/>
      <c r="C137" s="18"/>
      <c r="D137" s="15" t="s">
        <v>133</v>
      </c>
      <c r="E137" s="15">
        <v>38</v>
      </c>
      <c r="F137" s="15">
        <v>45.8064</v>
      </c>
      <c r="G137" s="25"/>
      <c r="H137" s="15"/>
      <c r="I137" s="15">
        <v>38</v>
      </c>
      <c r="J137" s="15">
        <v>45.8064</v>
      </c>
      <c r="K137" s="15"/>
    </row>
    <row r="138" ht="24.95" customHeight="1" spans="1:11">
      <c r="A138" s="15"/>
      <c r="B138" s="15"/>
      <c r="C138" s="18"/>
      <c r="D138" s="15" t="s">
        <v>134</v>
      </c>
      <c r="E138" s="15">
        <v>1</v>
      </c>
      <c r="F138" s="15">
        <v>1.5116</v>
      </c>
      <c r="G138" s="25"/>
      <c r="H138" s="15"/>
      <c r="I138" s="15">
        <v>1</v>
      </c>
      <c r="J138" s="15">
        <v>1.5116</v>
      </c>
      <c r="K138" s="15"/>
    </row>
    <row r="139" ht="24.95" customHeight="1" spans="1:11">
      <c r="A139" s="15"/>
      <c r="B139" s="15"/>
      <c r="C139" s="18"/>
      <c r="D139" s="15" t="s">
        <v>135</v>
      </c>
      <c r="E139" s="15">
        <v>5</v>
      </c>
      <c r="F139" s="15">
        <v>32.4</v>
      </c>
      <c r="G139" s="25"/>
      <c r="H139" s="15"/>
      <c r="I139" s="15">
        <v>5</v>
      </c>
      <c r="J139" s="15">
        <v>32.4</v>
      </c>
      <c r="K139" s="15"/>
    </row>
    <row r="140" ht="24.95" customHeight="1" spans="1:11">
      <c r="A140" s="15"/>
      <c r="B140" s="15"/>
      <c r="C140" s="18"/>
      <c r="D140" s="15" t="s">
        <v>136</v>
      </c>
      <c r="E140" s="15">
        <v>157</v>
      </c>
      <c r="F140" s="15">
        <v>1017.36</v>
      </c>
      <c r="G140" s="25"/>
      <c r="H140" s="15" t="s">
        <v>96</v>
      </c>
      <c r="I140" s="15">
        <v>157</v>
      </c>
      <c r="J140" s="15">
        <v>1017.36</v>
      </c>
      <c r="K140" s="15"/>
    </row>
    <row r="141" ht="24.95" customHeight="1" spans="1:11">
      <c r="A141" s="15"/>
      <c r="B141" s="15"/>
      <c r="C141" s="18"/>
      <c r="D141" s="15" t="s">
        <v>137</v>
      </c>
      <c r="E141" s="15">
        <v>13</v>
      </c>
      <c r="F141" s="15">
        <v>84.24</v>
      </c>
      <c r="G141" s="25"/>
      <c r="H141" s="15"/>
      <c r="I141" s="15">
        <v>13</v>
      </c>
      <c r="J141" s="15">
        <v>84.24</v>
      </c>
      <c r="K141" s="15"/>
    </row>
    <row r="142" ht="24.95" customHeight="1" spans="1:11">
      <c r="A142" s="15"/>
      <c r="B142" s="15"/>
      <c r="C142" s="18"/>
      <c r="D142" s="15" t="s">
        <v>138</v>
      </c>
      <c r="E142" s="15">
        <v>1</v>
      </c>
      <c r="F142" s="15">
        <v>6.48</v>
      </c>
      <c r="G142" s="25"/>
      <c r="H142" s="15"/>
      <c r="I142" s="15">
        <v>1</v>
      </c>
      <c r="J142" s="15">
        <v>6.48</v>
      </c>
      <c r="K142" s="15"/>
    </row>
    <row r="143" ht="24.95" customHeight="1" spans="1:11">
      <c r="A143" s="15"/>
      <c r="B143" s="15"/>
      <c r="C143" s="18"/>
      <c r="D143" s="15" t="s">
        <v>139</v>
      </c>
      <c r="E143" s="15">
        <v>84</v>
      </c>
      <c r="F143" s="15">
        <v>544.320000000001</v>
      </c>
      <c r="G143" s="25"/>
      <c r="H143" s="15"/>
      <c r="I143" s="15">
        <v>84</v>
      </c>
      <c r="J143" s="15">
        <v>544.320000000001</v>
      </c>
      <c r="K143" s="15"/>
    </row>
    <row r="144" ht="24.95" customHeight="1" spans="1:11">
      <c r="A144" s="15"/>
      <c r="B144" s="15"/>
      <c r="C144" s="18"/>
      <c r="D144" s="15" t="s">
        <v>140</v>
      </c>
      <c r="E144" s="15">
        <v>17</v>
      </c>
      <c r="F144" s="15">
        <v>110.16</v>
      </c>
      <c r="G144" s="25"/>
      <c r="H144" s="15" t="s">
        <v>33</v>
      </c>
      <c r="I144" s="15">
        <v>17</v>
      </c>
      <c r="J144" s="15">
        <v>110.16</v>
      </c>
      <c r="K144" s="15"/>
    </row>
    <row r="145" ht="24.95" customHeight="1" spans="1:11">
      <c r="A145" s="15"/>
      <c r="B145" s="15"/>
      <c r="C145" s="18"/>
      <c r="D145" s="15" t="s">
        <v>141</v>
      </c>
      <c r="E145" s="15">
        <v>8</v>
      </c>
      <c r="F145" s="15">
        <v>51.84</v>
      </c>
      <c r="G145" s="25"/>
      <c r="H145" s="15"/>
      <c r="I145" s="15">
        <v>8</v>
      </c>
      <c r="J145" s="15">
        <v>51.84</v>
      </c>
      <c r="K145" s="15"/>
    </row>
    <row r="146" ht="24.95" customHeight="1" spans="1:11">
      <c r="A146" s="15"/>
      <c r="B146" s="15"/>
      <c r="C146" s="18"/>
      <c r="D146" s="15" t="s">
        <v>71</v>
      </c>
      <c r="E146" s="15">
        <v>76</v>
      </c>
      <c r="F146" s="15">
        <v>491.040000000001</v>
      </c>
      <c r="G146" s="25"/>
      <c r="H146" s="15"/>
      <c r="I146" s="15">
        <v>76</v>
      </c>
      <c r="J146" s="15">
        <v>491.040000000001</v>
      </c>
      <c r="K146" s="15"/>
    </row>
    <row r="147" ht="24.95" customHeight="1" spans="1:11">
      <c r="A147" s="15"/>
      <c r="B147" s="15"/>
      <c r="C147" s="18"/>
      <c r="D147" s="15" t="s">
        <v>72</v>
      </c>
      <c r="E147" s="15">
        <v>21</v>
      </c>
      <c r="F147" s="15">
        <v>136.08</v>
      </c>
      <c r="G147" s="25"/>
      <c r="H147" s="15"/>
      <c r="I147" s="15">
        <v>21</v>
      </c>
      <c r="J147" s="15">
        <v>136.08</v>
      </c>
      <c r="K147" s="15"/>
    </row>
    <row r="148" ht="24.95" customHeight="1" spans="1:11">
      <c r="A148" s="15"/>
      <c r="B148" s="15"/>
      <c r="C148" s="18"/>
      <c r="D148" s="15" t="s">
        <v>142</v>
      </c>
      <c r="E148" s="15">
        <v>26</v>
      </c>
      <c r="F148" s="15">
        <v>168.48</v>
      </c>
      <c r="G148" s="25"/>
      <c r="H148" s="15"/>
      <c r="I148" s="15">
        <v>26</v>
      </c>
      <c r="J148" s="15">
        <v>168.48</v>
      </c>
      <c r="K148" s="15"/>
    </row>
    <row r="149" ht="24.95" customHeight="1" spans="1:11">
      <c r="A149" s="15"/>
      <c r="B149" s="15"/>
      <c r="C149" s="18"/>
      <c r="D149" s="15" t="s">
        <v>73</v>
      </c>
      <c r="E149" s="15">
        <v>1</v>
      </c>
      <c r="F149" s="15">
        <v>5.832</v>
      </c>
      <c r="G149" s="25"/>
      <c r="H149" s="15"/>
      <c r="I149" s="15">
        <v>1</v>
      </c>
      <c r="J149" s="15">
        <v>5.832</v>
      </c>
      <c r="K149" s="15"/>
    </row>
    <row r="150" ht="24.95" customHeight="1" spans="1:11">
      <c r="A150" s="15"/>
      <c r="B150" s="15"/>
      <c r="C150" s="18"/>
      <c r="D150" s="15" t="s">
        <v>74</v>
      </c>
      <c r="E150" s="15">
        <v>178</v>
      </c>
      <c r="F150" s="15">
        <v>1049.76</v>
      </c>
      <c r="G150" s="25"/>
      <c r="H150" s="15" t="s">
        <v>143</v>
      </c>
      <c r="I150" s="15">
        <v>178</v>
      </c>
      <c r="J150" s="15">
        <v>1049.76</v>
      </c>
      <c r="K150" s="15"/>
    </row>
    <row r="151" ht="24.95" customHeight="1" spans="1:11">
      <c r="A151" s="15"/>
      <c r="B151" s="15"/>
      <c r="C151" s="18"/>
      <c r="D151" s="15" t="s">
        <v>144</v>
      </c>
      <c r="E151" s="15">
        <v>1</v>
      </c>
      <c r="F151" s="15">
        <v>5.04</v>
      </c>
      <c r="G151" s="25"/>
      <c r="H151" s="15"/>
      <c r="I151" s="15">
        <v>1</v>
      </c>
      <c r="J151" s="15">
        <v>5.04</v>
      </c>
      <c r="K151" s="15"/>
    </row>
    <row r="152" ht="24.95" customHeight="1" spans="1:11">
      <c r="A152" s="15"/>
      <c r="B152" s="15"/>
      <c r="C152" s="18"/>
      <c r="D152" s="15" t="s">
        <v>145</v>
      </c>
      <c r="E152" s="15">
        <v>10</v>
      </c>
      <c r="F152" s="15">
        <v>16.2</v>
      </c>
      <c r="G152" s="25"/>
      <c r="H152" s="15"/>
      <c r="I152" s="15">
        <v>10</v>
      </c>
      <c r="J152" s="15">
        <v>16.2</v>
      </c>
      <c r="K152" s="15"/>
    </row>
    <row r="153" ht="24.95" customHeight="1" spans="1:11">
      <c r="A153" s="15"/>
      <c r="B153" s="15"/>
      <c r="C153" s="18"/>
      <c r="D153" s="15" t="s">
        <v>76</v>
      </c>
      <c r="E153" s="15">
        <v>140</v>
      </c>
      <c r="F153" s="15">
        <v>201.6</v>
      </c>
      <c r="G153" s="25"/>
      <c r="H153" s="15"/>
      <c r="I153" s="15">
        <v>140</v>
      </c>
      <c r="J153" s="15">
        <v>201.6</v>
      </c>
      <c r="K153" s="15"/>
    </row>
    <row r="154" ht="24.95" customHeight="1" spans="1:11">
      <c r="A154" s="15"/>
      <c r="B154" s="15"/>
      <c r="C154" s="18"/>
      <c r="D154" s="15" t="s">
        <v>146</v>
      </c>
      <c r="E154" s="15">
        <v>91</v>
      </c>
      <c r="F154" s="15">
        <v>163.8</v>
      </c>
      <c r="G154" s="25"/>
      <c r="H154" s="15"/>
      <c r="I154" s="15">
        <v>91</v>
      </c>
      <c r="J154" s="15">
        <v>163.8</v>
      </c>
      <c r="K154" s="15"/>
    </row>
    <row r="155" ht="24.95" customHeight="1" spans="1:11">
      <c r="A155" s="15"/>
      <c r="B155" s="15"/>
      <c r="C155" s="18"/>
      <c r="D155" s="15" t="s">
        <v>78</v>
      </c>
      <c r="E155" s="15">
        <v>5</v>
      </c>
      <c r="F155" s="15">
        <v>7.74</v>
      </c>
      <c r="G155" s="25"/>
      <c r="H155" s="15"/>
      <c r="I155" s="15">
        <v>5</v>
      </c>
      <c r="J155" s="15">
        <v>7.74</v>
      </c>
      <c r="K155" s="15"/>
    </row>
    <row r="156" ht="24.95" customHeight="1" spans="1:11">
      <c r="A156" s="15"/>
      <c r="B156" s="15"/>
      <c r="C156" s="18"/>
      <c r="D156" s="15" t="s">
        <v>79</v>
      </c>
      <c r="E156" s="15">
        <v>17</v>
      </c>
      <c r="F156" s="15">
        <v>30.6</v>
      </c>
      <c r="G156" s="25"/>
      <c r="H156" s="15"/>
      <c r="I156" s="15">
        <v>17</v>
      </c>
      <c r="J156" s="15">
        <v>30.6</v>
      </c>
      <c r="K156" s="15"/>
    </row>
    <row r="157" ht="24.95" customHeight="1" spans="1:11">
      <c r="A157" s="15"/>
      <c r="B157" s="15"/>
      <c r="C157" s="18"/>
      <c r="D157" s="15" t="s">
        <v>147</v>
      </c>
      <c r="E157" s="15">
        <v>4</v>
      </c>
      <c r="F157" s="15">
        <v>7.2</v>
      </c>
      <c r="G157" s="25"/>
      <c r="H157" s="15" t="s">
        <v>148</v>
      </c>
      <c r="I157" s="15">
        <v>4</v>
      </c>
      <c r="J157" s="15">
        <v>7.2</v>
      </c>
      <c r="K157" s="15"/>
    </row>
    <row r="158" ht="24.95" customHeight="1" spans="1:11">
      <c r="A158" s="15"/>
      <c r="B158" s="15"/>
      <c r="C158" s="18"/>
      <c r="D158" s="15" t="s">
        <v>149</v>
      </c>
      <c r="E158" s="15">
        <v>9</v>
      </c>
      <c r="F158" s="15">
        <v>35.64</v>
      </c>
      <c r="G158" s="25"/>
      <c r="H158" s="15"/>
      <c r="I158" s="15">
        <v>9</v>
      </c>
      <c r="J158" s="15">
        <v>35.64</v>
      </c>
      <c r="K158" s="15"/>
    </row>
    <row r="159" ht="24.95" customHeight="1" spans="1:11">
      <c r="A159" s="15"/>
      <c r="B159" s="15"/>
      <c r="C159" s="18"/>
      <c r="D159" s="15" t="s">
        <v>150</v>
      </c>
      <c r="E159" s="15">
        <v>19</v>
      </c>
      <c r="F159" s="15">
        <v>75.24</v>
      </c>
      <c r="G159" s="25"/>
      <c r="H159" s="15"/>
      <c r="I159" s="15">
        <v>19</v>
      </c>
      <c r="J159" s="15">
        <v>75.24</v>
      </c>
      <c r="K159" s="15"/>
    </row>
    <row r="160" ht="24.95" customHeight="1" spans="1:11">
      <c r="A160" s="15"/>
      <c r="B160" s="15"/>
      <c r="C160" s="18"/>
      <c r="D160" s="15" t="s">
        <v>80</v>
      </c>
      <c r="E160" s="15">
        <v>61</v>
      </c>
      <c r="F160" s="15">
        <v>241.56</v>
      </c>
      <c r="G160" s="25"/>
      <c r="H160" s="15"/>
      <c r="I160" s="15">
        <v>61</v>
      </c>
      <c r="J160" s="15">
        <v>241.56</v>
      </c>
      <c r="K160" s="15"/>
    </row>
    <row r="161" ht="24.95" customHeight="1" spans="1:11">
      <c r="A161" s="15"/>
      <c r="B161" s="15"/>
      <c r="C161" s="18"/>
      <c r="D161" s="15" t="s">
        <v>151</v>
      </c>
      <c r="E161" s="15">
        <v>109</v>
      </c>
      <c r="F161" s="15">
        <v>431.639999999999</v>
      </c>
      <c r="G161" s="25"/>
      <c r="H161" s="15"/>
      <c r="I161" s="15">
        <v>109</v>
      </c>
      <c r="J161" s="15">
        <v>431.639999999999</v>
      </c>
      <c r="K161" s="15"/>
    </row>
    <row r="162" ht="24.95" customHeight="1" spans="1:11">
      <c r="A162" s="15"/>
      <c r="B162" s="15"/>
      <c r="C162" s="18"/>
      <c r="D162" s="15" t="s">
        <v>81</v>
      </c>
      <c r="E162" s="15">
        <v>16</v>
      </c>
      <c r="F162" s="15">
        <v>56.232</v>
      </c>
      <c r="G162" s="25"/>
      <c r="H162" s="15"/>
      <c r="I162" s="15">
        <v>16</v>
      </c>
      <c r="J162" s="15">
        <v>56.232</v>
      </c>
      <c r="K162" s="15"/>
    </row>
    <row r="163" ht="24.95" customHeight="1" spans="1:11">
      <c r="A163" s="15"/>
      <c r="B163" s="15"/>
      <c r="C163" s="18"/>
      <c r="D163" s="15" t="s">
        <v>152</v>
      </c>
      <c r="E163" s="15">
        <v>1</v>
      </c>
      <c r="F163" s="15">
        <v>2.772</v>
      </c>
      <c r="G163" s="25"/>
      <c r="H163" s="15"/>
      <c r="I163" s="15">
        <v>1</v>
      </c>
      <c r="J163" s="15">
        <v>2.772</v>
      </c>
      <c r="K163" s="15"/>
    </row>
    <row r="164" ht="24.95" customHeight="1" spans="1:11">
      <c r="A164" s="15"/>
      <c r="B164" s="15"/>
      <c r="C164" s="18"/>
      <c r="D164" s="15" t="s">
        <v>153</v>
      </c>
      <c r="E164" s="15">
        <v>11</v>
      </c>
      <c r="F164" s="15">
        <v>39.204</v>
      </c>
      <c r="G164" s="25"/>
      <c r="H164" s="15"/>
      <c r="I164" s="15">
        <v>11</v>
      </c>
      <c r="J164" s="15">
        <v>39.204</v>
      </c>
      <c r="K164" s="15"/>
    </row>
    <row r="165" ht="24.95" customHeight="1" spans="1:11">
      <c r="A165" s="15"/>
      <c r="B165" s="15"/>
      <c r="C165" s="18"/>
      <c r="D165" s="15" t="s">
        <v>82</v>
      </c>
      <c r="E165" s="15">
        <v>46</v>
      </c>
      <c r="F165" s="15">
        <v>182.16</v>
      </c>
      <c r="G165" s="25"/>
      <c r="H165" s="15"/>
      <c r="I165" s="15">
        <v>46</v>
      </c>
      <c r="J165" s="15">
        <v>182.16</v>
      </c>
      <c r="K165" s="15"/>
    </row>
    <row r="166" ht="24.95" customHeight="1" spans="1:11">
      <c r="A166" s="15"/>
      <c r="B166" s="15"/>
      <c r="C166" s="18"/>
      <c r="D166" s="15" t="s">
        <v>83</v>
      </c>
      <c r="E166" s="15">
        <v>20</v>
      </c>
      <c r="F166" s="15">
        <v>79.2</v>
      </c>
      <c r="G166" s="25"/>
      <c r="H166" s="15"/>
      <c r="I166" s="15">
        <v>20</v>
      </c>
      <c r="J166" s="15">
        <v>79.2</v>
      </c>
      <c r="K166" s="15"/>
    </row>
    <row r="167" ht="24.95" customHeight="1" spans="1:11">
      <c r="A167" s="15"/>
      <c r="B167" s="15"/>
      <c r="C167" s="18"/>
      <c r="D167" s="15" t="s">
        <v>154</v>
      </c>
      <c r="E167" s="15">
        <v>1</v>
      </c>
      <c r="F167" s="15">
        <v>3.96</v>
      </c>
      <c r="G167" s="25"/>
      <c r="H167" s="15"/>
      <c r="I167" s="15">
        <v>1</v>
      </c>
      <c r="J167" s="15">
        <v>3.96</v>
      </c>
      <c r="K167" s="15"/>
    </row>
    <row r="168" ht="24.95" customHeight="1" spans="1:11">
      <c r="A168" s="15"/>
      <c r="B168" s="15"/>
      <c r="C168" s="18"/>
      <c r="D168" s="15" t="s">
        <v>84</v>
      </c>
      <c r="E168" s="15">
        <v>137</v>
      </c>
      <c r="F168" s="15">
        <v>542.519999999999</v>
      </c>
      <c r="G168" s="25"/>
      <c r="H168" s="15" t="s">
        <v>155</v>
      </c>
      <c r="I168" s="15">
        <v>137</v>
      </c>
      <c r="J168" s="15">
        <v>542.519999999999</v>
      </c>
      <c r="K168" s="15"/>
    </row>
    <row r="169" ht="24.95" customHeight="1" spans="1:11">
      <c r="A169" s="15"/>
      <c r="B169" s="15"/>
      <c r="C169" s="18"/>
      <c r="D169" s="15" t="s">
        <v>156</v>
      </c>
      <c r="E169" s="15">
        <v>45</v>
      </c>
      <c r="F169" s="15">
        <v>178.2</v>
      </c>
      <c r="G169" s="25"/>
      <c r="H169" s="15"/>
      <c r="I169" s="15">
        <v>45</v>
      </c>
      <c r="J169" s="15">
        <v>178.2</v>
      </c>
      <c r="K169" s="15"/>
    </row>
    <row r="170" ht="24.95" customHeight="1" spans="1:11">
      <c r="A170" s="15"/>
      <c r="B170" s="15"/>
      <c r="C170" s="18"/>
      <c r="D170" s="15" t="s">
        <v>157</v>
      </c>
      <c r="E170" s="15">
        <v>165</v>
      </c>
      <c r="F170" s="15">
        <v>653.4</v>
      </c>
      <c r="G170" s="25"/>
      <c r="H170" s="15" t="s">
        <v>33</v>
      </c>
      <c r="I170" s="15">
        <v>165</v>
      </c>
      <c r="J170" s="15">
        <v>653.4</v>
      </c>
      <c r="K170" s="15"/>
    </row>
    <row r="171" ht="24.95" customHeight="1" spans="1:11">
      <c r="A171" s="15"/>
      <c r="B171" s="15"/>
      <c r="C171" s="18"/>
      <c r="D171" s="15" t="s">
        <v>158</v>
      </c>
      <c r="E171" s="15">
        <v>34</v>
      </c>
      <c r="F171" s="15">
        <v>134.64</v>
      </c>
      <c r="G171" s="25"/>
      <c r="H171" s="15"/>
      <c r="I171" s="15">
        <v>34</v>
      </c>
      <c r="J171" s="15">
        <v>134.64</v>
      </c>
      <c r="K171" s="15"/>
    </row>
    <row r="172" ht="24.95" customHeight="1" spans="1:11">
      <c r="A172" s="15"/>
      <c r="B172" s="15"/>
      <c r="C172" s="18"/>
      <c r="D172" s="15" t="s">
        <v>159</v>
      </c>
      <c r="E172" s="15">
        <v>6</v>
      </c>
      <c r="F172" s="15">
        <v>17.424</v>
      </c>
      <c r="G172" s="23"/>
      <c r="H172" s="15" t="s">
        <v>91</v>
      </c>
      <c r="I172" s="15">
        <v>6</v>
      </c>
      <c r="J172" s="15">
        <v>17.424</v>
      </c>
      <c r="K172" s="15"/>
    </row>
    <row r="174" ht="30" customHeight="1" spans="1:11">
      <c r="A174" s="10" t="s">
        <v>160</v>
      </c>
      <c r="B174" s="10"/>
      <c r="C174" s="10"/>
      <c r="D174" s="10"/>
      <c r="E174" s="10"/>
      <c r="F174" s="10"/>
      <c r="G174" s="28"/>
      <c r="H174" s="28"/>
      <c r="I174" s="28"/>
      <c r="J174" s="28"/>
      <c r="K174" s="28"/>
    </row>
    <row r="175" ht="60" customHeight="1" spans="1:6">
      <c r="A175" s="11" t="s">
        <v>2</v>
      </c>
      <c r="B175" s="11" t="s">
        <v>3</v>
      </c>
      <c r="C175" s="11" t="s">
        <v>4</v>
      </c>
      <c r="D175" s="11" t="s">
        <v>5</v>
      </c>
      <c r="E175" s="11" t="s">
        <v>6</v>
      </c>
      <c r="F175" s="11" t="s">
        <v>7</v>
      </c>
    </row>
    <row r="176" s="3" customFormat="1" ht="24.95" customHeight="1" spans="1:11">
      <c r="A176" s="29" t="s">
        <v>13</v>
      </c>
      <c r="B176" s="29"/>
      <c r="C176" s="29"/>
      <c r="D176" s="29"/>
      <c r="E176" s="29">
        <f>E177+E182+E187+E199</f>
        <v>613</v>
      </c>
      <c r="F176" s="29">
        <f>F177+F182+F187+F199</f>
        <v>919.6126</v>
      </c>
      <c r="K176" s="36"/>
    </row>
    <row r="177" s="4" customFormat="1" ht="24.95" customHeight="1" spans="1:11">
      <c r="A177" s="30" t="s">
        <v>24</v>
      </c>
      <c r="B177" s="31" t="s">
        <v>15</v>
      </c>
      <c r="C177" s="31"/>
      <c r="D177" s="31"/>
      <c r="E177" s="31">
        <f>SUM(E178,E180)</f>
        <v>7</v>
      </c>
      <c r="F177" s="31">
        <f>SUM(F178,F180)</f>
        <v>36.1014</v>
      </c>
      <c r="K177" s="37"/>
    </row>
    <row r="178" ht="24.95" customHeight="1" spans="1:6">
      <c r="A178" s="30"/>
      <c r="B178" s="32">
        <v>1</v>
      </c>
      <c r="C178" s="33" t="s">
        <v>18</v>
      </c>
      <c r="D178" s="33" t="s">
        <v>19</v>
      </c>
      <c r="E178" s="33">
        <f>E179</f>
        <v>1</v>
      </c>
      <c r="F178" s="33">
        <f>F179</f>
        <v>11.1504</v>
      </c>
    </row>
    <row r="179" ht="24.95" customHeight="1" spans="1:6">
      <c r="A179" s="30"/>
      <c r="B179" s="34"/>
      <c r="C179" s="33"/>
      <c r="D179" s="33" t="s">
        <v>25</v>
      </c>
      <c r="E179" s="33">
        <v>1</v>
      </c>
      <c r="F179" s="33">
        <v>11.1504</v>
      </c>
    </row>
    <row r="180" ht="24.95" customHeight="1" spans="1:6">
      <c r="A180" s="30"/>
      <c r="B180" s="33">
        <v>2</v>
      </c>
      <c r="C180" s="33" t="s">
        <v>27</v>
      </c>
      <c r="D180" s="33" t="s">
        <v>19</v>
      </c>
      <c r="E180" s="33">
        <f>E181</f>
        <v>6</v>
      </c>
      <c r="F180" s="33">
        <f>F181</f>
        <v>24.951</v>
      </c>
    </row>
    <row r="181" ht="24.95" customHeight="1" spans="1:6">
      <c r="A181" s="30"/>
      <c r="B181" s="33"/>
      <c r="C181" s="33"/>
      <c r="D181" s="33" t="s">
        <v>30</v>
      </c>
      <c r="E181" s="33">
        <v>6</v>
      </c>
      <c r="F181" s="33">
        <v>24.951</v>
      </c>
    </row>
    <row r="182" s="4" customFormat="1" ht="24.95" customHeight="1" spans="1:11">
      <c r="A182" s="30" t="s">
        <v>161</v>
      </c>
      <c r="B182" s="31" t="s">
        <v>15</v>
      </c>
      <c r="C182" s="31"/>
      <c r="D182" s="31"/>
      <c r="E182" s="31">
        <f>E183</f>
        <v>64</v>
      </c>
      <c r="F182" s="31">
        <f>F183</f>
        <v>102.83</v>
      </c>
      <c r="K182" s="37"/>
    </row>
    <row r="183" ht="24.95" customHeight="1" spans="1:6">
      <c r="A183" s="30"/>
      <c r="B183" s="33">
        <v>1</v>
      </c>
      <c r="C183" s="33" t="s">
        <v>27</v>
      </c>
      <c r="D183" s="33" t="s">
        <v>19</v>
      </c>
      <c r="E183" s="33">
        <f>SUM(E184:E186)</f>
        <v>64</v>
      </c>
      <c r="F183" s="33">
        <f>SUM(F184:F186)</f>
        <v>102.83</v>
      </c>
    </row>
    <row r="184" ht="24.95" customHeight="1" spans="1:6">
      <c r="A184" s="30"/>
      <c r="B184" s="33"/>
      <c r="C184" s="33"/>
      <c r="D184" s="33" t="s">
        <v>59</v>
      </c>
      <c r="E184" s="33">
        <v>13</v>
      </c>
      <c r="F184" s="33">
        <v>18.6914</v>
      </c>
    </row>
    <row r="185" ht="24.95" customHeight="1" spans="1:6">
      <c r="A185" s="30"/>
      <c r="B185" s="33"/>
      <c r="C185" s="33"/>
      <c r="D185" s="33" t="s">
        <v>61</v>
      </c>
      <c r="E185" s="33">
        <v>6</v>
      </c>
      <c r="F185" s="33">
        <v>10.5756</v>
      </c>
    </row>
    <row r="186" ht="24.95" customHeight="1" spans="1:6">
      <c r="A186" s="30"/>
      <c r="B186" s="33"/>
      <c r="C186" s="33"/>
      <c r="D186" s="33" t="s">
        <v>67</v>
      </c>
      <c r="E186" s="33">
        <v>45</v>
      </c>
      <c r="F186" s="33">
        <v>73.563</v>
      </c>
    </row>
    <row r="187" s="4" customFormat="1" ht="24.95" customHeight="1" spans="1:11">
      <c r="A187" s="30" t="s">
        <v>31</v>
      </c>
      <c r="B187" s="31" t="s">
        <v>15</v>
      </c>
      <c r="C187" s="31"/>
      <c r="D187" s="31"/>
      <c r="E187" s="31">
        <f>SUM(E188,E192)</f>
        <v>268</v>
      </c>
      <c r="F187" s="31">
        <f>SUM(F188,F192)</f>
        <v>421.6738</v>
      </c>
      <c r="K187" s="37"/>
    </row>
    <row r="188" ht="24.95" customHeight="1" spans="1:6">
      <c r="A188" s="30"/>
      <c r="B188" s="32">
        <v>1</v>
      </c>
      <c r="C188" s="32" t="s">
        <v>18</v>
      </c>
      <c r="D188" s="33" t="s">
        <v>19</v>
      </c>
      <c r="E188" s="33">
        <f>SUM(E189:E191)</f>
        <v>13</v>
      </c>
      <c r="F188" s="33">
        <f>SUM(F189:F191)</f>
        <v>18.7413</v>
      </c>
    </row>
    <row r="189" ht="24.95" customHeight="1" spans="1:6">
      <c r="A189" s="30"/>
      <c r="B189" s="35"/>
      <c r="C189" s="35"/>
      <c r="D189" s="33" t="s">
        <v>162</v>
      </c>
      <c r="E189" s="33">
        <v>1</v>
      </c>
      <c r="F189" s="33">
        <v>1.4238</v>
      </c>
    </row>
    <row r="190" ht="24.95" customHeight="1" spans="1:6">
      <c r="A190" s="30"/>
      <c r="B190" s="35"/>
      <c r="C190" s="35"/>
      <c r="D190" s="33" t="s">
        <v>32</v>
      </c>
      <c r="E190" s="33">
        <v>8</v>
      </c>
      <c r="F190" s="33">
        <v>10.9883</v>
      </c>
    </row>
    <row r="191" ht="24.95" customHeight="1" spans="1:6">
      <c r="A191" s="30"/>
      <c r="B191" s="35"/>
      <c r="C191" s="35"/>
      <c r="D191" s="33" t="s">
        <v>37</v>
      </c>
      <c r="E191" s="33">
        <v>4</v>
      </c>
      <c r="F191" s="33">
        <v>6.3292</v>
      </c>
    </row>
    <row r="192" ht="24.95" customHeight="1" spans="1:6">
      <c r="A192" s="30"/>
      <c r="B192" s="33">
        <v>2</v>
      </c>
      <c r="C192" s="33" t="s">
        <v>27</v>
      </c>
      <c r="D192" s="33" t="s">
        <v>19</v>
      </c>
      <c r="E192" s="33">
        <f>SUM(E193:E198)</f>
        <v>255</v>
      </c>
      <c r="F192" s="33">
        <f>SUM(F193:F198)</f>
        <v>402.9325</v>
      </c>
    </row>
    <row r="193" ht="24.95" customHeight="1" spans="1:6">
      <c r="A193" s="30"/>
      <c r="B193" s="33"/>
      <c r="C193" s="33"/>
      <c r="D193" s="33" t="s">
        <v>59</v>
      </c>
      <c r="E193" s="33">
        <v>19</v>
      </c>
      <c r="F193" s="33">
        <v>27.3182</v>
      </c>
    </row>
    <row r="194" ht="24.95" customHeight="1" spans="1:6">
      <c r="A194" s="30"/>
      <c r="B194" s="33"/>
      <c r="C194" s="33"/>
      <c r="D194" s="33" t="s">
        <v>61</v>
      </c>
      <c r="E194" s="33">
        <v>66</v>
      </c>
      <c r="F194" s="33">
        <v>110.8663</v>
      </c>
    </row>
    <row r="195" ht="24.95" customHeight="1" spans="1:6">
      <c r="A195" s="30"/>
      <c r="B195" s="33"/>
      <c r="C195" s="33"/>
      <c r="D195" s="33" t="s">
        <v>62</v>
      </c>
      <c r="E195" s="33">
        <v>68</v>
      </c>
      <c r="F195" s="33">
        <v>118.4892</v>
      </c>
    </row>
    <row r="196" ht="24.95" customHeight="1" spans="1:6">
      <c r="A196" s="30"/>
      <c r="B196" s="33"/>
      <c r="C196" s="33"/>
      <c r="D196" s="33" t="s">
        <v>67</v>
      </c>
      <c r="E196" s="33">
        <v>97</v>
      </c>
      <c r="F196" s="33">
        <v>135.0088</v>
      </c>
    </row>
    <row r="197" ht="24.95" customHeight="1" spans="1:6">
      <c r="A197" s="30"/>
      <c r="B197" s="33"/>
      <c r="C197" s="33"/>
      <c r="D197" s="33" t="s">
        <v>163</v>
      </c>
      <c r="E197" s="33">
        <v>2</v>
      </c>
      <c r="F197" s="33">
        <v>4.5</v>
      </c>
    </row>
    <row r="198" ht="24.95" customHeight="1" spans="1:6">
      <c r="A198" s="30"/>
      <c r="B198" s="33"/>
      <c r="C198" s="33"/>
      <c r="D198" s="33" t="s">
        <v>78</v>
      </c>
      <c r="E198" s="33">
        <v>3</v>
      </c>
      <c r="F198" s="33">
        <v>6.75</v>
      </c>
    </row>
    <row r="199" s="4" customFormat="1" ht="24.95" customHeight="1" spans="1:11">
      <c r="A199" s="30" t="s">
        <v>31</v>
      </c>
      <c r="B199" s="31" t="s">
        <v>15</v>
      </c>
      <c r="C199" s="31"/>
      <c r="D199" s="31"/>
      <c r="E199" s="31">
        <f>E200+E204</f>
        <v>274</v>
      </c>
      <c r="F199" s="31">
        <f>F200+F204</f>
        <v>359.0074</v>
      </c>
      <c r="K199" s="37"/>
    </row>
    <row r="200" ht="24.95" customHeight="1" spans="1:6">
      <c r="A200" s="30"/>
      <c r="B200" s="32">
        <v>1</v>
      </c>
      <c r="C200" s="32" t="s">
        <v>18</v>
      </c>
      <c r="D200" s="33" t="s">
        <v>19</v>
      </c>
      <c r="E200" s="33">
        <f>SUM(E201:E203)</f>
        <v>55</v>
      </c>
      <c r="F200" s="33">
        <f>SUM(F201:F203)</f>
        <v>70.57</v>
      </c>
    </row>
    <row r="201" ht="24.95" customHeight="1" spans="1:6">
      <c r="A201" s="30"/>
      <c r="B201" s="35"/>
      <c r="C201" s="35"/>
      <c r="D201" s="33" t="s">
        <v>32</v>
      </c>
      <c r="E201" s="33">
        <v>19</v>
      </c>
      <c r="F201" s="33">
        <v>23.4712</v>
      </c>
    </row>
    <row r="202" ht="24.95" customHeight="1" spans="1:6">
      <c r="A202" s="30"/>
      <c r="B202" s="35"/>
      <c r="C202" s="35"/>
      <c r="D202" s="33" t="s">
        <v>37</v>
      </c>
      <c r="E202" s="33">
        <v>33</v>
      </c>
      <c r="F202" s="33">
        <v>43.6704</v>
      </c>
    </row>
    <row r="203" ht="24.95" customHeight="1" spans="1:6">
      <c r="A203" s="30"/>
      <c r="B203" s="35"/>
      <c r="C203" s="35"/>
      <c r="D203" s="33" t="s">
        <v>38</v>
      </c>
      <c r="E203" s="33">
        <v>3</v>
      </c>
      <c r="F203" s="33">
        <v>3.4284</v>
      </c>
    </row>
    <row r="204" ht="24.95" customHeight="1" spans="1:6">
      <c r="A204" s="30"/>
      <c r="B204" s="33">
        <v>2</v>
      </c>
      <c r="C204" s="33" t="s">
        <v>27</v>
      </c>
      <c r="D204" s="33" t="s">
        <v>19</v>
      </c>
      <c r="E204" s="33">
        <f>SUM(E205:E216)</f>
        <v>219</v>
      </c>
      <c r="F204" s="33">
        <f>SUM(F205:F216)</f>
        <v>288.4374</v>
      </c>
    </row>
    <row r="205" ht="24.95" customHeight="1" spans="1:6">
      <c r="A205" s="30"/>
      <c r="B205" s="33"/>
      <c r="C205" s="33"/>
      <c r="D205" s="33" t="s">
        <v>57</v>
      </c>
      <c r="E205" s="33">
        <v>15</v>
      </c>
      <c r="F205" s="33">
        <v>16.6131</v>
      </c>
    </row>
    <row r="206" ht="24.95" customHeight="1" spans="1:6">
      <c r="A206" s="30"/>
      <c r="B206" s="33"/>
      <c r="C206" s="33"/>
      <c r="D206" s="33" t="s">
        <v>58</v>
      </c>
      <c r="E206" s="33">
        <v>85</v>
      </c>
      <c r="F206" s="33">
        <v>93.3498</v>
      </c>
    </row>
    <row r="207" ht="24.95" customHeight="1" spans="1:6">
      <c r="A207" s="30"/>
      <c r="B207" s="33"/>
      <c r="C207" s="33"/>
      <c r="D207" s="33" t="s">
        <v>60</v>
      </c>
      <c r="E207" s="33">
        <v>2</v>
      </c>
      <c r="F207" s="33">
        <v>2.5314</v>
      </c>
    </row>
    <row r="208" ht="24.95" customHeight="1" spans="1:6">
      <c r="A208" s="30"/>
      <c r="B208" s="33"/>
      <c r="C208" s="33"/>
      <c r="D208" s="33" t="s">
        <v>61</v>
      </c>
      <c r="E208" s="33">
        <v>7</v>
      </c>
      <c r="F208" s="33">
        <v>10.7868</v>
      </c>
    </row>
    <row r="209" ht="24.95" customHeight="1" spans="1:6">
      <c r="A209" s="30"/>
      <c r="B209" s="33"/>
      <c r="C209" s="33"/>
      <c r="D209" s="33" t="s">
        <v>62</v>
      </c>
      <c r="E209" s="33">
        <v>67</v>
      </c>
      <c r="F209" s="33">
        <v>96.1959</v>
      </c>
    </row>
    <row r="210" ht="24.95" customHeight="1" spans="1:6">
      <c r="A210" s="30"/>
      <c r="B210" s="33"/>
      <c r="C210" s="33"/>
      <c r="D210" s="33" t="s">
        <v>64</v>
      </c>
      <c r="E210" s="33">
        <v>23</v>
      </c>
      <c r="F210" s="33">
        <v>34.1751</v>
      </c>
    </row>
    <row r="211" ht="24.95" customHeight="1" spans="1:6">
      <c r="A211" s="30"/>
      <c r="B211" s="33"/>
      <c r="C211" s="33"/>
      <c r="D211" s="33" t="s">
        <v>65</v>
      </c>
      <c r="E211" s="33">
        <v>5</v>
      </c>
      <c r="F211" s="33">
        <v>5.8014</v>
      </c>
    </row>
    <row r="212" ht="24.95" customHeight="1" spans="1:6">
      <c r="A212" s="30"/>
      <c r="B212" s="33"/>
      <c r="C212" s="33"/>
      <c r="D212" s="33" t="s">
        <v>66</v>
      </c>
      <c r="E212" s="33">
        <v>9</v>
      </c>
      <c r="F212" s="33">
        <v>14.2398</v>
      </c>
    </row>
    <row r="213" ht="24.95" customHeight="1" spans="1:6">
      <c r="A213" s="30"/>
      <c r="B213" s="33"/>
      <c r="C213" s="33"/>
      <c r="D213" s="33" t="s">
        <v>67</v>
      </c>
      <c r="E213" s="33">
        <v>2</v>
      </c>
      <c r="F213" s="33">
        <v>2.0704</v>
      </c>
    </row>
    <row r="214" ht="24.95" customHeight="1" spans="1:6">
      <c r="A214" s="30"/>
      <c r="B214" s="33"/>
      <c r="C214" s="33"/>
      <c r="D214" s="33" t="s">
        <v>68</v>
      </c>
      <c r="E214" s="33">
        <v>1</v>
      </c>
      <c r="F214" s="33">
        <v>0.9737</v>
      </c>
    </row>
    <row r="215" ht="24.95" customHeight="1" spans="1:6">
      <c r="A215" s="30"/>
      <c r="B215" s="33"/>
      <c r="C215" s="33"/>
      <c r="D215" s="33" t="s">
        <v>163</v>
      </c>
      <c r="E215" s="33">
        <v>1</v>
      </c>
      <c r="F215" s="33">
        <v>1.8</v>
      </c>
    </row>
    <row r="216" ht="24.95" customHeight="1" spans="1:6">
      <c r="A216" s="30"/>
      <c r="B216" s="33"/>
      <c r="C216" s="33"/>
      <c r="D216" s="33" t="s">
        <v>81</v>
      </c>
      <c r="E216" s="33">
        <v>2</v>
      </c>
      <c r="F216" s="33">
        <v>9.9</v>
      </c>
    </row>
  </sheetData>
  <mergeCells count="68">
    <mergeCell ref="A2:K2"/>
    <mergeCell ref="A4:D4"/>
    <mergeCell ref="B5:D5"/>
    <mergeCell ref="B8:D8"/>
    <mergeCell ref="B16:D16"/>
    <mergeCell ref="B20:D20"/>
    <mergeCell ref="B70:D70"/>
    <mergeCell ref="A174:F174"/>
    <mergeCell ref="A176:D176"/>
    <mergeCell ref="B177:D177"/>
    <mergeCell ref="B182:D182"/>
    <mergeCell ref="B187:D187"/>
    <mergeCell ref="B199:D199"/>
    <mergeCell ref="A5:A7"/>
    <mergeCell ref="A8:A15"/>
    <mergeCell ref="A16:A19"/>
    <mergeCell ref="A20:A69"/>
    <mergeCell ref="A70:A172"/>
    <mergeCell ref="A177:A181"/>
    <mergeCell ref="A182:A186"/>
    <mergeCell ref="A187:A198"/>
    <mergeCell ref="A199:A216"/>
    <mergeCell ref="B6:B7"/>
    <mergeCell ref="B9:B11"/>
    <mergeCell ref="B12:B15"/>
    <mergeCell ref="B17:B19"/>
    <mergeCell ref="B21:B42"/>
    <mergeCell ref="B43:B69"/>
    <mergeCell ref="B71:B122"/>
    <mergeCell ref="B123:B172"/>
    <mergeCell ref="B178:B179"/>
    <mergeCell ref="B180:B181"/>
    <mergeCell ref="B183:B186"/>
    <mergeCell ref="B188:B191"/>
    <mergeCell ref="B192:B198"/>
    <mergeCell ref="B200:B203"/>
    <mergeCell ref="B204:B216"/>
    <mergeCell ref="C6:C7"/>
    <mergeCell ref="C9:C11"/>
    <mergeCell ref="C12:C15"/>
    <mergeCell ref="C17:C19"/>
    <mergeCell ref="C21:C42"/>
    <mergeCell ref="C43:C69"/>
    <mergeCell ref="C71:C122"/>
    <mergeCell ref="C123:C172"/>
    <mergeCell ref="C178:C179"/>
    <mergeCell ref="C180:C181"/>
    <mergeCell ref="C183:C186"/>
    <mergeCell ref="C188:C191"/>
    <mergeCell ref="C192:C198"/>
    <mergeCell ref="C200:C203"/>
    <mergeCell ref="C204:C216"/>
    <mergeCell ref="G6:G7"/>
    <mergeCell ref="G9:G11"/>
    <mergeCell ref="G12:G15"/>
    <mergeCell ref="G17:G19"/>
    <mergeCell ref="G21:G42"/>
    <mergeCell ref="G43:G69"/>
    <mergeCell ref="G71:G122"/>
    <mergeCell ref="G123:G172"/>
    <mergeCell ref="K6:K7"/>
    <mergeCell ref="K9:K11"/>
    <mergeCell ref="K12:K15"/>
    <mergeCell ref="K17:K19"/>
    <mergeCell ref="K21:K42"/>
    <mergeCell ref="K43:K69"/>
    <mergeCell ref="K71:K122"/>
    <mergeCell ref="K123:K172"/>
  </mergeCells>
  <pageMargins left="0.700694444444445" right="0.700694444444445" top="0.275" bottom="0.156944444444444" header="0.298611111111111" footer="0.298611111111111"/>
  <pageSetup paperSize="9" scale="75" fitToHeight="0" orientation="landscape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车辆信息表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 Yaoguang</dc:creator>
  <cp:lastModifiedBy>Bob</cp:lastModifiedBy>
  <dcterms:created xsi:type="dcterms:W3CDTF">2020-04-16T13:40:00Z</dcterms:created>
  <dcterms:modified xsi:type="dcterms:W3CDTF">2024-03-15T00:35:04Z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C7204881AF324E3F9CF4F1F16089DF7E</vt:lpwstr>
  </property>
  <property fmtid="{D5CDD505-2E9C-101B-9397-08002B2CF9AE}" pid="4" name="KSOReadingLayout">
    <vt:bool>true</vt:bool>
  </property>
</Properties>
</file>